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<sst xmlns="http://schemas.openxmlformats.org/spreadsheetml/2006/main" count="86" uniqueCount="66">
  <si>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t>№ п/п</t>
  </si>
  <si>
    <t>Адрес</t>
  </si>
  <si>
    <t>№ дома</t>
  </si>
  <si>
    <t>Площадь дома</t>
  </si>
  <si>
    <t>Остаток денежных средств на 01.01.2014г.</t>
  </si>
  <si>
    <t>Начислено</t>
  </si>
  <si>
    <t>Оплачено</t>
  </si>
  <si>
    <t>Прочие расходы</t>
  </si>
  <si>
    <t>Задолженность населения по ремонту и содержанию на 01.01.2015г.</t>
  </si>
  <si>
    <t>Остаток денежных средств на 01.01.2015г.</t>
  </si>
  <si>
    <t>р.п. Бурмакино</t>
  </si>
  <si>
    <t>ул.Некрасовская</t>
  </si>
  <si>
    <t>2а</t>
  </si>
  <si>
    <t>ул. Огородная</t>
  </si>
  <si>
    <t>ул. Пролетарская</t>
  </si>
  <si>
    <t>ул. им. П.Цапкова</t>
  </si>
  <si>
    <t>ул. Первомайская</t>
  </si>
  <si>
    <t>ул. Советская</t>
  </si>
  <si>
    <t>15а</t>
  </si>
  <si>
    <t>ул. Спортивная</t>
  </si>
  <si>
    <t>ул. Ярославская</t>
  </si>
  <si>
    <t>ул. Депутатская</t>
  </si>
  <si>
    <t>ул. Кирпичная</t>
  </si>
  <si>
    <t>ул. Садовая</t>
  </si>
  <si>
    <t>ул. Железнодорожная</t>
  </si>
  <si>
    <t>пер. 2-ой Школьный</t>
  </si>
  <si>
    <t>ул. Гражданская</t>
  </si>
  <si>
    <t>ул. Новая</t>
  </si>
  <si>
    <t>ул. Комсомольская</t>
  </si>
  <si>
    <t>ул. Калинина</t>
  </si>
  <si>
    <t>6а</t>
  </si>
  <si>
    <t>ул. Лесная</t>
  </si>
  <si>
    <t>с. Бурмакино</t>
  </si>
  <si>
    <t>ул. Молодежная</t>
  </si>
  <si>
    <t>ул. Заводская</t>
  </si>
  <si>
    <t>4 "Ж"</t>
  </si>
  <si>
    <t>7 "З"</t>
  </si>
  <si>
    <t>8 "И"</t>
  </si>
  <si>
    <t>9 "К"</t>
  </si>
  <si>
    <t>11 "Е"</t>
  </si>
  <si>
    <t>15 "Х"</t>
  </si>
  <si>
    <t>16 "Ф"</t>
  </si>
  <si>
    <t>ст. Тощиха</t>
  </si>
  <si>
    <t>ст. Сахареж</t>
  </si>
  <si>
    <t>п. Сосновый Бор</t>
  </si>
  <si>
    <t>д.Гашки</t>
  </si>
  <si>
    <t>ул. Парковая</t>
  </si>
  <si>
    <t>ул. Школьная</t>
  </si>
  <si>
    <t>д. Дубки</t>
  </si>
  <si>
    <t>д. Коробиха</t>
  </si>
  <si>
    <t>д. Якушиха</t>
  </si>
  <si>
    <t xml:space="preserve">с. Никольское </t>
  </si>
  <si>
    <t>ул. Сельская</t>
  </si>
  <si>
    <t>ул. Светлая</t>
  </si>
  <si>
    <t>ИТОГО</t>
  </si>
  <si>
    <t xml:space="preserve">ИТОГО </t>
  </si>
  <si>
    <t>с Новое</t>
  </si>
  <si>
    <t xml:space="preserve"> </t>
  </si>
  <si>
    <t>ВСЕГО:</t>
  </si>
  <si>
    <t>МУП ЖКХ "Бурмакино"</t>
  </si>
  <si>
    <t xml:space="preserve">"РЕМОНТ И СОДЕРЖАНИЕ"  </t>
  </si>
  <si>
    <t>СВОДНАЯ ЗА 2014 ГОД</t>
  </si>
  <si>
    <t>Директор МУП ЖКХ "Бурмакино"  _________________________Р.А. Алсултанов</t>
  </si>
  <si>
    <t>Главный бухгалтер                             _________________________Т.А. Доронина</t>
  </si>
  <si>
    <t>Управленческие расходы</t>
  </si>
  <si>
    <t>д. Залесная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</si>
</sst>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1">
      <selection activeCell="K161" sqref="K161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7.140625" style="0" customWidth="1"/>
    <col min="5" max="5" width="13.8515625" style="0" customWidth="1"/>
    <col min="6" max="6" width="11.421875" style="0" customWidth="1"/>
    <col min="7" max="7" width="10.28125" style="0" customWidth="1"/>
    <col min="8" max="8" width="15.28125" style="0" customWidth="1"/>
    <col min="9" max="9" width="13.57421875" style="0" customWidth="1"/>
    <col min="10" max="10" width="14.57421875" style="0" customWidth="1"/>
    <col min="11" max="11" width="14.28125" style="0" customWidth="1"/>
    <col min="13" max="13" width="13.57421875" style="0" customWidth="1"/>
    <col min="14" max="14" width="10.140625" style="0" customWidth="1"/>
  </cols>
  <sheetData>
    <row r="1" spans="1:11" ht="12.75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>
      <c r="A3" s="22" t="s">
        <v>61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7" ht="82.5" customHeight="1">
      <c r="A4" s="3" t="s">
        <v>0</v>
      </c>
      <c r="B4" s="23" t="s">
        <v>1</v>
      </c>
      <c r="C4" s="23"/>
      <c r="D4" s="3" t="s">
        <v>3</v>
      </c>
      <c r="E4" s="3" t="s">
        <v>4</v>
      </c>
      <c r="F4" s="3" t="s">
        <v>5</v>
      </c>
      <c r="G4" s="3" t="s">
        <v>6</v>
      </c>
      <c r="H4" s="3" t="s">
        <v>64</v>
      </c>
      <c r="I4" s="3" t="s">
        <v>7</v>
      </c>
      <c r="J4" s="3" t="s">
        <v>8</v>
      </c>
      <c r="K4" s="3" t="s">
        <v>9</v>
      </c>
      <c r="L4" s="1"/>
      <c r="M4" s="1"/>
      <c r="N4" s="1"/>
      <c r="O4" s="1"/>
      <c r="P4" s="1"/>
      <c r="Q4" s="1"/>
    </row>
    <row r="5" spans="1:11" ht="28.5" customHeight="1">
      <c r="A5" s="4"/>
      <c r="B5" s="5" t="s">
        <v>57</v>
      </c>
      <c r="C5" s="6" t="s">
        <v>2</v>
      </c>
      <c r="D5" s="24" t="s">
        <v>10</v>
      </c>
      <c r="E5" s="24"/>
      <c r="F5" s="24"/>
      <c r="G5" s="24"/>
      <c r="H5" s="24"/>
      <c r="I5" s="24"/>
      <c r="J5" s="24"/>
      <c r="K5" s="24"/>
    </row>
    <row r="6" spans="1:11" ht="12.75">
      <c r="A6" s="10">
        <v>1</v>
      </c>
      <c r="B6" s="10" t="s">
        <v>11</v>
      </c>
      <c r="C6" s="11">
        <v>1</v>
      </c>
      <c r="D6" s="10">
        <v>2583.8</v>
      </c>
      <c r="E6" s="10">
        <v>101822.61</v>
      </c>
      <c r="F6" s="10">
        <v>427805.95</v>
      </c>
      <c r="G6" s="10">
        <v>405353.96</v>
      </c>
      <c r="H6" s="10">
        <v>131618.77</v>
      </c>
      <c r="I6" s="10">
        <v>182384.94</v>
      </c>
      <c r="J6" s="10">
        <v>77738.46</v>
      </c>
      <c r="K6" s="10">
        <f>E6+G6-H6-I6</f>
        <v>193172.86000000004</v>
      </c>
    </row>
    <row r="7" spans="1:11" ht="12.75">
      <c r="A7" s="10">
        <v>2</v>
      </c>
      <c r="B7" s="10"/>
      <c r="C7" s="11">
        <v>2</v>
      </c>
      <c r="D7" s="10">
        <v>222.4</v>
      </c>
      <c r="E7" s="10">
        <v>5477.56</v>
      </c>
      <c r="F7" s="10">
        <v>29823.84</v>
      </c>
      <c r="G7" s="10">
        <v>27049.06</v>
      </c>
      <c r="H7" s="10">
        <v>9060.57</v>
      </c>
      <c r="I7" s="10">
        <v>2860.06</v>
      </c>
      <c r="J7" s="10">
        <v>6562.38</v>
      </c>
      <c r="K7" s="10">
        <f aca="true" t="shared" si="0" ref="K7:K70">E7+G7-H7-I7</f>
        <v>20605.99</v>
      </c>
    </row>
    <row r="8" spans="1:11" ht="12.75">
      <c r="A8" s="10">
        <v>3</v>
      </c>
      <c r="B8" s="10"/>
      <c r="C8" s="11" t="s">
        <v>12</v>
      </c>
      <c r="D8" s="10">
        <v>214.7</v>
      </c>
      <c r="E8" s="10">
        <v>-458.84</v>
      </c>
      <c r="F8" s="10">
        <v>28791.24</v>
      </c>
      <c r="G8" s="10">
        <v>20199.13</v>
      </c>
      <c r="H8" s="10">
        <v>8746.88</v>
      </c>
      <c r="I8" s="10">
        <v>3663.04</v>
      </c>
      <c r="J8" s="10">
        <v>14863.87</v>
      </c>
      <c r="K8" s="10">
        <f t="shared" si="0"/>
        <v>7330.370000000002</v>
      </c>
    </row>
    <row r="9" spans="1:11" ht="12.75">
      <c r="A9" s="10">
        <v>4</v>
      </c>
      <c r="B9" s="10"/>
      <c r="C9" s="11">
        <v>3</v>
      </c>
      <c r="D9" s="10">
        <v>861.3</v>
      </c>
      <c r="E9" s="10">
        <v>-1664.37</v>
      </c>
      <c r="F9" s="10">
        <v>140874.36</v>
      </c>
      <c r="G9" s="10">
        <v>137280.24</v>
      </c>
      <c r="H9" s="10">
        <v>43874.62</v>
      </c>
      <c r="I9" s="10">
        <v>15964.99</v>
      </c>
      <c r="J9" s="10">
        <v>30903.76</v>
      </c>
      <c r="K9" s="10">
        <f t="shared" si="0"/>
        <v>75776.26</v>
      </c>
    </row>
    <row r="10" spans="1:11" ht="12.75">
      <c r="A10" s="10">
        <v>5</v>
      </c>
      <c r="B10" s="10"/>
      <c r="C10" s="11">
        <v>4</v>
      </c>
      <c r="D10" s="10">
        <v>107.7</v>
      </c>
      <c r="E10" s="10">
        <v>2895.45</v>
      </c>
      <c r="F10" s="10">
        <v>2212.51</v>
      </c>
      <c r="G10" s="10">
        <v>3050.73</v>
      </c>
      <c r="H10" s="10">
        <v>710.82</v>
      </c>
      <c r="I10" s="10">
        <v>346.26</v>
      </c>
      <c r="J10" s="10">
        <v>0</v>
      </c>
      <c r="K10" s="10">
        <f t="shared" si="0"/>
        <v>4889.1</v>
      </c>
    </row>
    <row r="11" spans="1:11" ht="12.75">
      <c r="A11" s="10">
        <v>6</v>
      </c>
      <c r="B11" s="10"/>
      <c r="C11" s="11">
        <v>5</v>
      </c>
      <c r="D11" s="10">
        <v>4754</v>
      </c>
      <c r="E11" s="10">
        <v>-323209</v>
      </c>
      <c r="F11" s="10">
        <v>773967.62</v>
      </c>
      <c r="G11" s="10">
        <v>777813.2</v>
      </c>
      <c r="H11" s="10">
        <v>242168.76</v>
      </c>
      <c r="I11" s="10">
        <v>321198.59</v>
      </c>
      <c r="J11" s="10">
        <v>112735.45</v>
      </c>
      <c r="K11" s="10">
        <f t="shared" si="0"/>
        <v>-108763.15000000008</v>
      </c>
    </row>
    <row r="12" spans="1:11" ht="12.75">
      <c r="A12" s="10">
        <v>7</v>
      </c>
      <c r="B12" s="10"/>
      <c r="C12" s="11">
        <v>6</v>
      </c>
      <c r="D12" s="10">
        <v>104.6</v>
      </c>
      <c r="E12" s="10">
        <v>2474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2474</v>
      </c>
    </row>
    <row r="13" spans="1:11" ht="12.75">
      <c r="A13" s="10">
        <v>8</v>
      </c>
      <c r="B13" s="10"/>
      <c r="C13" s="11">
        <v>10</v>
      </c>
      <c r="D13" s="10">
        <v>105.5</v>
      </c>
      <c r="E13" s="10">
        <v>1617.14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1617.14</v>
      </c>
    </row>
    <row r="14" spans="1:11" ht="12.75">
      <c r="A14" s="10">
        <v>9</v>
      </c>
      <c r="B14" s="10"/>
      <c r="C14" s="11">
        <v>11</v>
      </c>
      <c r="D14" s="10">
        <v>107.9</v>
      </c>
      <c r="E14" s="10">
        <v>2629.81</v>
      </c>
      <c r="F14" s="10">
        <v>9743.34</v>
      </c>
      <c r="G14" s="10">
        <v>2765.43</v>
      </c>
      <c r="H14" s="10">
        <v>2751.45</v>
      </c>
      <c r="I14" s="10">
        <v>1387.59</v>
      </c>
      <c r="J14" s="10">
        <v>12375.52</v>
      </c>
      <c r="K14" s="10">
        <f t="shared" si="0"/>
        <v>1256.2</v>
      </c>
    </row>
    <row r="15" spans="1:11" ht="12.75">
      <c r="A15" s="10">
        <v>10</v>
      </c>
      <c r="B15" s="10"/>
      <c r="C15" s="11">
        <v>12</v>
      </c>
      <c r="D15" s="10">
        <v>106.2</v>
      </c>
      <c r="E15" s="10">
        <v>2524.66</v>
      </c>
      <c r="F15" s="10">
        <v>9589.86</v>
      </c>
      <c r="G15" s="10">
        <v>10328.44</v>
      </c>
      <c r="H15" s="10">
        <v>2708.1</v>
      </c>
      <c r="I15" s="10">
        <v>1365.73</v>
      </c>
      <c r="J15" s="10">
        <v>413.8</v>
      </c>
      <c r="K15" s="10">
        <f t="shared" si="0"/>
        <v>8779.27</v>
      </c>
    </row>
    <row r="16" spans="1:11" ht="12.75">
      <c r="A16" s="10">
        <v>11</v>
      </c>
      <c r="B16" s="10"/>
      <c r="C16" s="11">
        <v>13</v>
      </c>
      <c r="D16" s="10">
        <v>107.8</v>
      </c>
      <c r="E16" s="10">
        <v>634.6</v>
      </c>
      <c r="F16" s="10">
        <v>9734.28</v>
      </c>
      <c r="G16" s="10">
        <v>8325.37</v>
      </c>
      <c r="H16" s="10">
        <v>2748.9</v>
      </c>
      <c r="I16" s="10">
        <v>1386.31</v>
      </c>
      <c r="J16" s="10">
        <v>4508.28</v>
      </c>
      <c r="K16" s="10">
        <f t="shared" si="0"/>
        <v>4824.760000000002</v>
      </c>
    </row>
    <row r="17" spans="1:11" ht="12.75">
      <c r="A17" s="10">
        <v>12</v>
      </c>
      <c r="B17" s="10"/>
      <c r="C17" s="11">
        <v>14</v>
      </c>
      <c r="D17" s="10">
        <v>71</v>
      </c>
      <c r="E17" s="10">
        <v>397.79</v>
      </c>
      <c r="F17" s="10">
        <v>5359.08</v>
      </c>
      <c r="G17" s="10">
        <v>2746.21</v>
      </c>
      <c r="H17" s="10">
        <v>1448.4</v>
      </c>
      <c r="I17" s="10">
        <v>913.06</v>
      </c>
      <c r="J17" s="10">
        <v>4271.74</v>
      </c>
      <c r="K17" s="10">
        <f t="shared" si="0"/>
        <v>782.54</v>
      </c>
    </row>
    <row r="18" spans="1:11" ht="12.75">
      <c r="A18" s="10">
        <v>13</v>
      </c>
      <c r="B18" s="10"/>
      <c r="C18" s="11">
        <v>15</v>
      </c>
      <c r="D18" s="10">
        <v>51.2</v>
      </c>
      <c r="E18" s="10">
        <v>1197.95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1197.95</v>
      </c>
    </row>
    <row r="19" spans="1:11" ht="12.75">
      <c r="A19" s="10">
        <v>14</v>
      </c>
      <c r="B19" s="10"/>
      <c r="C19" s="11">
        <v>16</v>
      </c>
      <c r="D19" s="10">
        <v>84.6</v>
      </c>
      <c r="E19" s="10">
        <v>24.2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24.2</v>
      </c>
    </row>
    <row r="20" spans="1:11" ht="12.75">
      <c r="A20" s="10">
        <v>15</v>
      </c>
      <c r="B20" s="10"/>
      <c r="C20" s="11">
        <v>17</v>
      </c>
      <c r="D20" s="10">
        <v>107.2</v>
      </c>
      <c r="E20" s="10">
        <v>1953.34</v>
      </c>
      <c r="F20" s="10">
        <v>9680.22</v>
      </c>
      <c r="G20" s="10">
        <v>7586.77</v>
      </c>
      <c r="H20" s="10">
        <v>4367.33</v>
      </c>
      <c r="I20" s="10">
        <v>1378.59</v>
      </c>
      <c r="J20" s="10">
        <v>3851.83</v>
      </c>
      <c r="K20" s="10">
        <f t="shared" si="0"/>
        <v>3794.1900000000005</v>
      </c>
    </row>
    <row r="21" spans="1:11" ht="12.75">
      <c r="A21" s="10">
        <v>16</v>
      </c>
      <c r="B21" s="10"/>
      <c r="C21" s="11">
        <v>18</v>
      </c>
      <c r="D21" s="10">
        <v>105.2</v>
      </c>
      <c r="E21" s="10">
        <v>1518.66</v>
      </c>
      <c r="F21" s="10">
        <v>-1528.42</v>
      </c>
      <c r="G21" s="10">
        <v>-421.07</v>
      </c>
      <c r="H21" s="10">
        <v>0</v>
      </c>
      <c r="I21" s="10">
        <v>0</v>
      </c>
      <c r="J21" s="10">
        <v>0</v>
      </c>
      <c r="K21" s="10">
        <f t="shared" si="0"/>
        <v>1097.5900000000001</v>
      </c>
    </row>
    <row r="22" spans="1:11" ht="12.75">
      <c r="A22" s="10">
        <v>17</v>
      </c>
      <c r="B22" s="10"/>
      <c r="C22" s="11">
        <v>19</v>
      </c>
      <c r="D22" s="10">
        <v>148.8</v>
      </c>
      <c r="E22" s="10">
        <v>3522.64</v>
      </c>
      <c r="F22" s="10">
        <v>13436.64</v>
      </c>
      <c r="G22" s="10">
        <v>13915.86</v>
      </c>
      <c r="H22" s="10">
        <v>3794.4</v>
      </c>
      <c r="I22" s="10">
        <v>1913.57</v>
      </c>
      <c r="J22" s="10">
        <v>1150.22</v>
      </c>
      <c r="K22" s="10">
        <f t="shared" si="0"/>
        <v>11730.53</v>
      </c>
    </row>
    <row r="23" spans="1:11" ht="12.75">
      <c r="A23" s="10">
        <v>18</v>
      </c>
      <c r="B23" s="10"/>
      <c r="C23" s="11">
        <v>20</v>
      </c>
      <c r="D23" s="10">
        <v>101.7</v>
      </c>
      <c r="E23" s="10">
        <v>-540.49</v>
      </c>
      <c r="F23" s="10">
        <v>9183.54</v>
      </c>
      <c r="G23" s="10">
        <v>5127.15</v>
      </c>
      <c r="H23" s="10">
        <v>2593.35</v>
      </c>
      <c r="I23" s="10">
        <v>1307.86</v>
      </c>
      <c r="J23" s="10">
        <v>8121.27</v>
      </c>
      <c r="K23" s="10">
        <f t="shared" si="0"/>
        <v>685.45</v>
      </c>
    </row>
    <row r="24" spans="1:11" ht="12.75">
      <c r="A24" s="10">
        <v>19</v>
      </c>
      <c r="B24" s="10"/>
      <c r="C24" s="11">
        <v>22</v>
      </c>
      <c r="D24" s="10">
        <v>86.2</v>
      </c>
      <c r="E24" s="10">
        <v>270.24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270.24</v>
      </c>
    </row>
    <row r="25" spans="1:11" ht="12.75">
      <c r="A25" s="10">
        <v>20</v>
      </c>
      <c r="B25" s="10"/>
      <c r="C25" s="11">
        <v>23</v>
      </c>
      <c r="D25" s="10">
        <v>103.2</v>
      </c>
      <c r="E25" s="10">
        <v>2612.63</v>
      </c>
      <c r="F25" s="10">
        <v>10060.41</v>
      </c>
      <c r="G25" s="10">
        <v>9802.14</v>
      </c>
      <c r="H25" s="10">
        <v>2631.6</v>
      </c>
      <c r="I25" s="10">
        <v>2287.15</v>
      </c>
      <c r="J25" s="10">
        <v>797.75</v>
      </c>
      <c r="K25" s="10">
        <f t="shared" si="0"/>
        <v>7496.02</v>
      </c>
    </row>
    <row r="26" spans="1:11" ht="12.75">
      <c r="A26" s="10">
        <v>21</v>
      </c>
      <c r="B26" s="10" t="s">
        <v>13</v>
      </c>
      <c r="C26" s="11">
        <v>1</v>
      </c>
      <c r="D26" s="10">
        <v>1035.4</v>
      </c>
      <c r="E26" s="10">
        <v>13679.79</v>
      </c>
      <c r="F26" s="10">
        <v>75695.72</v>
      </c>
      <c r="G26" s="10">
        <v>75025.34</v>
      </c>
      <c r="H26" s="10">
        <v>21122.16</v>
      </c>
      <c r="I26" s="10">
        <v>14654.24</v>
      </c>
      <c r="J26" s="10">
        <v>13060.43</v>
      </c>
      <c r="K26" s="10">
        <f t="shared" si="0"/>
        <v>52928.73</v>
      </c>
    </row>
    <row r="27" spans="1:11" ht="12.75">
      <c r="A27" s="10">
        <v>22</v>
      </c>
      <c r="B27" s="10"/>
      <c r="C27" s="11">
        <v>2</v>
      </c>
      <c r="D27" s="10">
        <v>613.4</v>
      </c>
      <c r="E27" s="10">
        <v>28791.85</v>
      </c>
      <c r="F27" s="10">
        <v>100343.88</v>
      </c>
      <c r="G27" s="10">
        <v>97233.67</v>
      </c>
      <c r="H27" s="10">
        <v>31246.6</v>
      </c>
      <c r="I27" s="10">
        <v>11262.8</v>
      </c>
      <c r="J27" s="10">
        <v>11060.44</v>
      </c>
      <c r="K27" s="10">
        <f t="shared" si="0"/>
        <v>83516.11999999998</v>
      </c>
    </row>
    <row r="28" spans="1:11" ht="12.75">
      <c r="A28" s="10">
        <v>23</v>
      </c>
      <c r="B28" s="10"/>
      <c r="C28" s="11">
        <v>3</v>
      </c>
      <c r="D28" s="10">
        <v>626.8</v>
      </c>
      <c r="E28" s="10">
        <v>28014.21</v>
      </c>
      <c r="F28" s="10">
        <v>103598.88</v>
      </c>
      <c r="G28" s="10">
        <v>102812.88</v>
      </c>
      <c r="H28" s="10">
        <v>31929.19</v>
      </c>
      <c r="I28" s="10">
        <v>8060.65</v>
      </c>
      <c r="J28" s="10">
        <v>10881.48</v>
      </c>
      <c r="K28" s="10">
        <f t="shared" si="0"/>
        <v>90837.25</v>
      </c>
    </row>
    <row r="29" spans="1:11" ht="12.75">
      <c r="A29" s="10">
        <v>24</v>
      </c>
      <c r="B29" s="10"/>
      <c r="C29" s="11">
        <v>6</v>
      </c>
      <c r="D29" s="10">
        <v>590.8</v>
      </c>
      <c r="E29" s="10">
        <v>10466.34</v>
      </c>
      <c r="F29" s="10">
        <v>45847.79</v>
      </c>
      <c r="G29" s="10">
        <v>44197.55</v>
      </c>
      <c r="H29" s="10">
        <v>12052.32</v>
      </c>
      <c r="I29" s="10">
        <v>28257.59</v>
      </c>
      <c r="J29" s="10">
        <v>9125.07</v>
      </c>
      <c r="K29" s="10">
        <f t="shared" si="0"/>
        <v>14353.98</v>
      </c>
    </row>
    <row r="30" spans="1:11" ht="12.75">
      <c r="A30" s="10">
        <v>25</v>
      </c>
      <c r="B30" s="10" t="s">
        <v>14</v>
      </c>
      <c r="C30" s="11">
        <v>4</v>
      </c>
      <c r="D30" s="10">
        <v>110.1</v>
      </c>
      <c r="E30" s="10">
        <v>1440.65</v>
      </c>
      <c r="F30" s="10">
        <v>805.94</v>
      </c>
      <c r="G30" s="10">
        <v>958.92</v>
      </c>
      <c r="H30" s="10">
        <v>242.22</v>
      </c>
      <c r="I30" s="10">
        <v>1415.89</v>
      </c>
      <c r="J30" s="10">
        <v>2557.6</v>
      </c>
      <c r="K30" s="10">
        <f t="shared" si="0"/>
        <v>741.4600000000003</v>
      </c>
    </row>
    <row r="31" spans="1:11" ht="12.75">
      <c r="A31" s="10">
        <v>26</v>
      </c>
      <c r="B31" s="10" t="s">
        <v>15</v>
      </c>
      <c r="C31" s="11">
        <v>1</v>
      </c>
      <c r="D31" s="10">
        <v>2385.7</v>
      </c>
      <c r="E31" s="10">
        <v>29380.94</v>
      </c>
      <c r="F31" s="10">
        <v>390427.62</v>
      </c>
      <c r="G31" s="10">
        <v>382642.9</v>
      </c>
      <c r="H31" s="10">
        <v>121527.56</v>
      </c>
      <c r="I31" s="10">
        <v>89977.76</v>
      </c>
      <c r="J31" s="10">
        <v>64593.25</v>
      </c>
      <c r="K31" s="10">
        <f t="shared" si="0"/>
        <v>200518.52000000002</v>
      </c>
    </row>
    <row r="32" spans="1:11" ht="12.75">
      <c r="A32" s="10">
        <v>27</v>
      </c>
      <c r="B32" s="10"/>
      <c r="C32" s="11">
        <v>2</v>
      </c>
      <c r="D32" s="10">
        <v>2015.9</v>
      </c>
      <c r="E32" s="10">
        <v>48643.24</v>
      </c>
      <c r="F32" s="10">
        <v>329768.95</v>
      </c>
      <c r="G32" s="10">
        <v>296289.94</v>
      </c>
      <c r="H32" s="10">
        <v>102689.95</v>
      </c>
      <c r="I32" s="10">
        <v>29264.63</v>
      </c>
      <c r="J32" s="10">
        <v>89748.89</v>
      </c>
      <c r="K32" s="10">
        <f t="shared" si="0"/>
        <v>212978.59999999998</v>
      </c>
    </row>
    <row r="33" spans="1:11" ht="12.75">
      <c r="A33" s="10">
        <v>28</v>
      </c>
      <c r="B33" s="10"/>
      <c r="C33" s="11">
        <v>3</v>
      </c>
      <c r="D33" s="10">
        <v>2809.2</v>
      </c>
      <c r="E33" s="10">
        <v>17307.78</v>
      </c>
      <c r="F33" s="10">
        <v>208358.33</v>
      </c>
      <c r="G33" s="10">
        <v>172652.15</v>
      </c>
      <c r="H33" s="10">
        <v>57307.68</v>
      </c>
      <c r="I33" s="10">
        <v>125412.15</v>
      </c>
      <c r="J33" s="10">
        <v>79687.23</v>
      </c>
      <c r="K33" s="10">
        <f t="shared" si="0"/>
        <v>7240.100000000006</v>
      </c>
    </row>
    <row r="34" spans="1:11" ht="12.75">
      <c r="A34" s="10">
        <v>29</v>
      </c>
      <c r="B34" s="10"/>
      <c r="C34" s="11">
        <v>4</v>
      </c>
      <c r="D34" s="10">
        <v>3431.9</v>
      </c>
      <c r="E34" s="10">
        <v>109240.4</v>
      </c>
      <c r="F34" s="10">
        <v>561619.11</v>
      </c>
      <c r="G34" s="10">
        <v>542575.96</v>
      </c>
      <c r="H34" s="10">
        <v>174820.99</v>
      </c>
      <c r="I34" s="10">
        <v>288162.93</v>
      </c>
      <c r="J34" s="10">
        <v>113968.98</v>
      </c>
      <c r="K34" s="10">
        <f t="shared" si="0"/>
        <v>188832.44</v>
      </c>
    </row>
    <row r="35" spans="1:11" ht="12.75">
      <c r="A35" s="10">
        <v>30</v>
      </c>
      <c r="B35" s="10" t="s">
        <v>16</v>
      </c>
      <c r="C35" s="11">
        <v>1</v>
      </c>
      <c r="D35" s="10">
        <v>101.2</v>
      </c>
      <c r="E35" s="10">
        <v>-1017.06</v>
      </c>
      <c r="F35" s="10">
        <v>0</v>
      </c>
      <c r="G35" s="10">
        <v>-51.6</v>
      </c>
      <c r="H35" s="10">
        <v>0</v>
      </c>
      <c r="I35" s="10">
        <v>0</v>
      </c>
      <c r="J35" s="10">
        <v>1806.68</v>
      </c>
      <c r="K35" s="10">
        <f t="shared" si="0"/>
        <v>-1068.6599999999999</v>
      </c>
    </row>
    <row r="36" spans="1:11" ht="12.75">
      <c r="A36" s="10">
        <v>31</v>
      </c>
      <c r="B36" s="10"/>
      <c r="C36" s="11">
        <v>2</v>
      </c>
      <c r="D36" s="10">
        <v>106.2</v>
      </c>
      <c r="E36" s="10">
        <v>-934.55</v>
      </c>
      <c r="F36" s="10">
        <v>0</v>
      </c>
      <c r="G36" s="10">
        <v>1576.91</v>
      </c>
      <c r="H36" s="10">
        <v>0</v>
      </c>
      <c r="I36" s="10">
        <v>0</v>
      </c>
      <c r="J36" s="10">
        <v>0</v>
      </c>
      <c r="K36" s="10">
        <f t="shared" si="0"/>
        <v>642.3600000000001</v>
      </c>
    </row>
    <row r="37" spans="1:11" ht="12.75">
      <c r="A37" s="10">
        <v>32</v>
      </c>
      <c r="B37" s="10"/>
      <c r="C37" s="11">
        <v>3</v>
      </c>
      <c r="D37" s="10">
        <v>140.4</v>
      </c>
      <c r="E37" s="10">
        <v>1145.22</v>
      </c>
      <c r="F37" s="10">
        <v>0</v>
      </c>
      <c r="G37" s="10">
        <v>717.89</v>
      </c>
      <c r="H37" s="10">
        <v>0</v>
      </c>
      <c r="I37" s="10">
        <v>0</v>
      </c>
      <c r="J37" s="10">
        <v>0</v>
      </c>
      <c r="K37" s="10">
        <f t="shared" si="0"/>
        <v>1863.1100000000001</v>
      </c>
    </row>
    <row r="38" spans="1:11" ht="12.75">
      <c r="A38" s="10">
        <v>33</v>
      </c>
      <c r="B38" s="10"/>
      <c r="C38" s="11">
        <v>4</v>
      </c>
      <c r="D38" s="10">
        <v>106.7</v>
      </c>
      <c r="E38" s="10">
        <v>269.78</v>
      </c>
      <c r="F38" s="10">
        <v>3264.99</v>
      </c>
      <c r="G38" s="10">
        <v>2265.16</v>
      </c>
      <c r="H38" s="10">
        <v>938.96</v>
      </c>
      <c r="I38" s="10">
        <v>571.73</v>
      </c>
      <c r="J38" s="10">
        <v>3881.97</v>
      </c>
      <c r="K38" s="10">
        <f t="shared" si="0"/>
        <v>1024.2499999999995</v>
      </c>
    </row>
    <row r="39" spans="1:11" ht="12.75">
      <c r="A39" s="10">
        <v>34</v>
      </c>
      <c r="B39" s="10"/>
      <c r="C39" s="11">
        <v>5</v>
      </c>
      <c r="D39" s="10">
        <v>141.6</v>
      </c>
      <c r="E39" s="10">
        <v>582.64</v>
      </c>
      <c r="F39" s="10">
        <v>0</v>
      </c>
      <c r="G39" s="10">
        <v>208.3</v>
      </c>
      <c r="H39" s="10">
        <v>0</v>
      </c>
      <c r="I39" s="10">
        <v>0</v>
      </c>
      <c r="J39" s="10">
        <v>0</v>
      </c>
      <c r="K39" s="10">
        <f t="shared" si="0"/>
        <v>790.94</v>
      </c>
    </row>
    <row r="40" spans="1:11" ht="12.75">
      <c r="A40" s="10">
        <v>35</v>
      </c>
      <c r="B40" s="10"/>
      <c r="C40" s="11">
        <v>6</v>
      </c>
      <c r="D40" s="10">
        <v>105.9</v>
      </c>
      <c r="E40" s="10">
        <v>662.12</v>
      </c>
      <c r="F40" s="10">
        <v>775.18</v>
      </c>
      <c r="G40" s="10">
        <v>793.48</v>
      </c>
      <c r="H40" s="10">
        <v>232.98</v>
      </c>
      <c r="I40" s="10">
        <v>113.19</v>
      </c>
      <c r="J40" s="10">
        <v>2964.66</v>
      </c>
      <c r="K40" s="10">
        <f t="shared" si="0"/>
        <v>1109.4299999999998</v>
      </c>
    </row>
    <row r="41" spans="1:11" ht="12.75">
      <c r="A41" s="10">
        <v>36</v>
      </c>
      <c r="B41" s="10"/>
      <c r="C41" s="11">
        <v>7</v>
      </c>
      <c r="D41" s="10">
        <v>138</v>
      </c>
      <c r="E41" s="10">
        <v>631.63</v>
      </c>
      <c r="F41" s="10">
        <v>9517.62</v>
      </c>
      <c r="G41" s="10">
        <v>4746.2</v>
      </c>
      <c r="H41" s="10">
        <v>3519</v>
      </c>
      <c r="I41" s="10">
        <v>1774.68</v>
      </c>
      <c r="J41" s="10">
        <v>7789.17</v>
      </c>
      <c r="K41" s="10">
        <f t="shared" si="0"/>
        <v>84.14999999999986</v>
      </c>
    </row>
    <row r="42" spans="1:11" ht="12.75">
      <c r="A42" s="10">
        <v>37</v>
      </c>
      <c r="B42" s="10"/>
      <c r="C42" s="11">
        <v>10</v>
      </c>
      <c r="D42" s="10">
        <v>100.2</v>
      </c>
      <c r="E42" s="10">
        <v>-395.56</v>
      </c>
      <c r="F42" s="10">
        <v>7563.12</v>
      </c>
      <c r="G42" s="10">
        <v>1953.03</v>
      </c>
      <c r="H42" s="10">
        <v>2040.08</v>
      </c>
      <c r="I42" s="10">
        <v>1288.57</v>
      </c>
      <c r="J42" s="10">
        <v>8969.42</v>
      </c>
      <c r="K42" s="10">
        <f t="shared" si="0"/>
        <v>-1771.1799999999998</v>
      </c>
    </row>
    <row r="43" spans="1:11" ht="12.75">
      <c r="A43" s="10">
        <v>38</v>
      </c>
      <c r="B43" s="10"/>
      <c r="C43" s="11">
        <v>12</v>
      </c>
      <c r="D43" s="10">
        <v>101.2</v>
      </c>
      <c r="E43" s="10">
        <v>2777.38</v>
      </c>
      <c r="F43" s="10">
        <v>-1480.12</v>
      </c>
      <c r="G43" s="10">
        <v>-758.51</v>
      </c>
      <c r="H43" s="10">
        <v>0</v>
      </c>
      <c r="I43" s="10">
        <v>0</v>
      </c>
      <c r="J43" s="10">
        <v>0</v>
      </c>
      <c r="K43" s="10">
        <f t="shared" si="0"/>
        <v>2018.8700000000001</v>
      </c>
    </row>
    <row r="44" spans="1:11" ht="12.75">
      <c r="A44" s="10">
        <v>39</v>
      </c>
      <c r="B44" s="10"/>
      <c r="C44" s="11">
        <v>14</v>
      </c>
      <c r="D44" s="10">
        <v>101.1</v>
      </c>
      <c r="E44" s="10">
        <v>-42.84</v>
      </c>
      <c r="F44" s="10">
        <v>9129.36</v>
      </c>
      <c r="G44" s="10">
        <v>9026.14</v>
      </c>
      <c r="H44" s="10">
        <v>2578.05</v>
      </c>
      <c r="I44" s="10">
        <v>1300.15</v>
      </c>
      <c r="J44" s="10">
        <v>3646.43</v>
      </c>
      <c r="K44" s="10">
        <f t="shared" si="0"/>
        <v>5105.0999999999985</v>
      </c>
    </row>
    <row r="45" spans="1:11" ht="12.75">
      <c r="A45" s="10">
        <v>40</v>
      </c>
      <c r="B45" s="10"/>
      <c r="C45" s="11">
        <v>15</v>
      </c>
      <c r="D45" s="10">
        <v>76.9</v>
      </c>
      <c r="E45" s="10">
        <v>2093.53</v>
      </c>
      <c r="F45" s="10">
        <v>6944.1</v>
      </c>
      <c r="G45" s="10">
        <v>6936.99</v>
      </c>
      <c r="H45" s="10">
        <v>1960.95</v>
      </c>
      <c r="I45" s="10">
        <v>988.93</v>
      </c>
      <c r="J45" s="10">
        <v>570.02</v>
      </c>
      <c r="K45" s="10">
        <f t="shared" si="0"/>
        <v>6080.64</v>
      </c>
    </row>
    <row r="46" spans="1:11" ht="12.75">
      <c r="A46" s="10">
        <v>41</v>
      </c>
      <c r="B46" s="10"/>
      <c r="C46" s="11">
        <v>16</v>
      </c>
      <c r="D46" s="10">
        <v>51.8</v>
      </c>
      <c r="E46" s="10">
        <v>-797.72</v>
      </c>
      <c r="F46" s="10">
        <v>4677.6</v>
      </c>
      <c r="G46" s="10">
        <v>3171.83</v>
      </c>
      <c r="H46" s="10">
        <v>1320.9</v>
      </c>
      <c r="I46" s="10">
        <v>2683.24</v>
      </c>
      <c r="J46" s="10">
        <v>4097.03</v>
      </c>
      <c r="K46" s="10">
        <f t="shared" si="0"/>
        <v>-1630.0300000000002</v>
      </c>
    </row>
    <row r="47" spans="1:11" ht="12.75">
      <c r="A47" s="10">
        <v>42</v>
      </c>
      <c r="B47" s="10"/>
      <c r="C47" s="11">
        <v>17</v>
      </c>
      <c r="D47" s="10">
        <v>107.6</v>
      </c>
      <c r="E47" s="10">
        <v>1602.93</v>
      </c>
      <c r="F47" s="10">
        <v>7445.41</v>
      </c>
      <c r="G47" s="10">
        <v>6964.1</v>
      </c>
      <c r="H47" s="10">
        <v>2195.04</v>
      </c>
      <c r="I47" s="10">
        <v>1383.74</v>
      </c>
      <c r="J47" s="10">
        <v>1412.15</v>
      </c>
      <c r="K47" s="10">
        <f t="shared" si="0"/>
        <v>4988.250000000001</v>
      </c>
    </row>
    <row r="48" spans="1:11" ht="12.75">
      <c r="A48" s="10">
        <v>43</v>
      </c>
      <c r="B48" s="10"/>
      <c r="C48" s="11">
        <v>18</v>
      </c>
      <c r="D48" s="10">
        <v>105.7</v>
      </c>
      <c r="E48" s="10">
        <v>1613.39</v>
      </c>
      <c r="F48" s="10">
        <v>9544.68</v>
      </c>
      <c r="G48" s="10">
        <v>6721.66</v>
      </c>
      <c r="H48" s="10">
        <v>2695.35</v>
      </c>
      <c r="I48" s="10">
        <v>1359.3</v>
      </c>
      <c r="J48" s="10">
        <v>4924.8</v>
      </c>
      <c r="K48" s="10">
        <f t="shared" si="0"/>
        <v>4280.399999999999</v>
      </c>
    </row>
    <row r="49" spans="1:11" ht="12.75">
      <c r="A49" s="10">
        <v>44</v>
      </c>
      <c r="B49" s="10"/>
      <c r="C49" s="11">
        <v>19</v>
      </c>
      <c r="D49" s="10">
        <v>104.7</v>
      </c>
      <c r="E49" s="10">
        <v>525.64</v>
      </c>
      <c r="F49" s="10">
        <v>9454.38</v>
      </c>
      <c r="G49" s="10">
        <v>7670.99</v>
      </c>
      <c r="H49" s="10">
        <v>2669.85</v>
      </c>
      <c r="I49" s="10">
        <v>1346.44</v>
      </c>
      <c r="J49" s="10">
        <v>4825.89</v>
      </c>
      <c r="K49" s="10">
        <f t="shared" si="0"/>
        <v>4180.339999999998</v>
      </c>
    </row>
    <row r="50" spans="1:11" ht="12.75">
      <c r="A50" s="10">
        <v>45</v>
      </c>
      <c r="B50" s="10"/>
      <c r="C50" s="11">
        <v>20</v>
      </c>
      <c r="D50" s="10">
        <v>104.5</v>
      </c>
      <c r="E50" s="10">
        <v>1985.1</v>
      </c>
      <c r="F50" s="10">
        <v>5397.37</v>
      </c>
      <c r="G50" s="10">
        <v>4103.2</v>
      </c>
      <c r="H50" s="10">
        <v>1593.63</v>
      </c>
      <c r="I50" s="10">
        <v>783.92</v>
      </c>
      <c r="J50" s="10">
        <v>2867.16</v>
      </c>
      <c r="K50" s="10">
        <f t="shared" si="0"/>
        <v>3710.749999999999</v>
      </c>
    </row>
    <row r="51" spans="1:11" ht="12.75">
      <c r="A51" s="10">
        <v>46</v>
      </c>
      <c r="B51" s="10"/>
      <c r="C51" s="11">
        <v>23</v>
      </c>
      <c r="D51" s="10">
        <v>106.4</v>
      </c>
      <c r="E51" s="10">
        <v>3888.85</v>
      </c>
      <c r="F51" s="10">
        <v>9607.98</v>
      </c>
      <c r="G51" s="10">
        <v>9108.71</v>
      </c>
      <c r="H51" s="10">
        <v>2713.2</v>
      </c>
      <c r="I51" s="10">
        <v>1368.3</v>
      </c>
      <c r="J51" s="10">
        <v>186.69</v>
      </c>
      <c r="K51" s="10">
        <f t="shared" si="0"/>
        <v>8916.060000000001</v>
      </c>
    </row>
    <row r="52" spans="1:11" ht="12.75">
      <c r="A52" s="10">
        <v>47</v>
      </c>
      <c r="B52" s="10"/>
      <c r="C52" s="11">
        <v>24</v>
      </c>
      <c r="D52" s="10">
        <v>107.9</v>
      </c>
      <c r="E52" s="10">
        <v>-582.08</v>
      </c>
      <c r="F52" s="10">
        <v>9815.58</v>
      </c>
      <c r="G52" s="10">
        <v>4306.74</v>
      </c>
      <c r="H52" s="10">
        <v>2751.45</v>
      </c>
      <c r="I52" s="10">
        <v>1387.59</v>
      </c>
      <c r="J52" s="10">
        <v>9592.73</v>
      </c>
      <c r="K52" s="10">
        <f t="shared" si="0"/>
        <v>-414.3799999999999</v>
      </c>
    </row>
    <row r="53" spans="1:11" ht="12.75">
      <c r="A53" s="10">
        <v>48</v>
      </c>
      <c r="B53" s="10" t="s">
        <v>17</v>
      </c>
      <c r="C53" s="11">
        <v>1</v>
      </c>
      <c r="D53" s="10">
        <v>643.1</v>
      </c>
      <c r="E53" s="10">
        <v>-372.67</v>
      </c>
      <c r="F53" s="10">
        <v>0</v>
      </c>
      <c r="G53" s="10">
        <v>-1403.14</v>
      </c>
      <c r="H53" s="10">
        <v>0</v>
      </c>
      <c r="I53" s="10">
        <v>4004.88</v>
      </c>
      <c r="J53" s="10">
        <v>-1242.25</v>
      </c>
      <c r="K53" s="10">
        <f t="shared" si="0"/>
        <v>-5780.6900000000005</v>
      </c>
    </row>
    <row r="54" spans="1:11" ht="12.75">
      <c r="A54" s="10">
        <v>49</v>
      </c>
      <c r="B54" s="10"/>
      <c r="C54" s="11" t="s">
        <v>12</v>
      </c>
      <c r="D54" s="10">
        <v>70.3</v>
      </c>
      <c r="E54" s="10">
        <v>517.51</v>
      </c>
      <c r="F54" s="10">
        <v>4555.44</v>
      </c>
      <c r="G54" s="10">
        <v>3232.09</v>
      </c>
      <c r="H54" s="10">
        <v>1792.65</v>
      </c>
      <c r="I54" s="10">
        <v>904.06</v>
      </c>
      <c r="J54" s="10">
        <v>2207.58</v>
      </c>
      <c r="K54" s="10">
        <f t="shared" si="0"/>
        <v>1052.8900000000003</v>
      </c>
    </row>
    <row r="55" spans="1:11" ht="12.75">
      <c r="A55" s="10">
        <v>50</v>
      </c>
      <c r="B55" s="10"/>
      <c r="C55" s="11">
        <v>2</v>
      </c>
      <c r="D55" s="10">
        <v>870.8</v>
      </c>
      <c r="E55" s="10">
        <v>33857.24</v>
      </c>
      <c r="F55" s="10">
        <v>142428.06</v>
      </c>
      <c r="G55" s="10">
        <v>138676.88</v>
      </c>
      <c r="H55" s="10">
        <v>44358.55</v>
      </c>
      <c r="I55" s="10">
        <v>11198.49</v>
      </c>
      <c r="J55" s="10">
        <v>16574.96</v>
      </c>
      <c r="K55" s="10">
        <f t="shared" si="0"/>
        <v>116977.07999999999</v>
      </c>
    </row>
    <row r="56" spans="1:11" ht="12.75">
      <c r="A56" s="10">
        <v>51</v>
      </c>
      <c r="B56" s="10"/>
      <c r="C56" s="11">
        <v>3</v>
      </c>
      <c r="D56" s="10">
        <v>374.7</v>
      </c>
      <c r="E56" s="10">
        <v>2808.69</v>
      </c>
      <c r="F56" s="10">
        <v>24265.55</v>
      </c>
      <c r="G56" s="10">
        <v>19342.3</v>
      </c>
      <c r="H56" s="10">
        <v>7643.88</v>
      </c>
      <c r="I56" s="10">
        <v>4818.64</v>
      </c>
      <c r="J56" s="10">
        <v>12131.65</v>
      </c>
      <c r="K56" s="10">
        <f t="shared" si="0"/>
        <v>9688.469999999998</v>
      </c>
    </row>
    <row r="57" spans="1:11" ht="12.75">
      <c r="A57" s="10">
        <v>52</v>
      </c>
      <c r="B57" s="10"/>
      <c r="C57" s="11">
        <v>4</v>
      </c>
      <c r="D57" s="10">
        <v>367.4</v>
      </c>
      <c r="E57" s="10">
        <v>6626.33</v>
      </c>
      <c r="F57" s="10">
        <v>27731.34</v>
      </c>
      <c r="G57" s="10">
        <v>23971.79</v>
      </c>
      <c r="H57" s="10">
        <v>7494.96</v>
      </c>
      <c r="I57" s="10">
        <v>4724.76</v>
      </c>
      <c r="J57" s="10">
        <v>7738.2</v>
      </c>
      <c r="K57" s="10">
        <f t="shared" si="0"/>
        <v>18378.4</v>
      </c>
    </row>
    <row r="58" spans="1:11" ht="12.75">
      <c r="A58" s="10">
        <v>53</v>
      </c>
      <c r="B58" s="10"/>
      <c r="C58" s="11">
        <v>5</v>
      </c>
      <c r="D58" s="10">
        <v>596.6</v>
      </c>
      <c r="E58" s="10">
        <v>8952.69</v>
      </c>
      <c r="F58" s="10">
        <v>45138.63</v>
      </c>
      <c r="G58" s="10">
        <v>40003.02</v>
      </c>
      <c r="H58" s="10">
        <v>12170.64</v>
      </c>
      <c r="I58" s="10">
        <v>10336.28</v>
      </c>
      <c r="J58" s="10">
        <v>14052.71</v>
      </c>
      <c r="K58" s="10">
        <f t="shared" si="0"/>
        <v>26448.79</v>
      </c>
    </row>
    <row r="59" spans="1:11" ht="12.75">
      <c r="A59" s="10">
        <v>54</v>
      </c>
      <c r="B59" s="10"/>
      <c r="C59" s="11">
        <v>6</v>
      </c>
      <c r="D59" s="10">
        <v>585.4</v>
      </c>
      <c r="E59" s="10">
        <v>12920.16</v>
      </c>
      <c r="F59" s="10">
        <v>44221.08</v>
      </c>
      <c r="G59" s="10">
        <v>41841.04</v>
      </c>
      <c r="H59" s="10">
        <v>11942.16</v>
      </c>
      <c r="I59" s="10">
        <v>7528.24</v>
      </c>
      <c r="J59" s="10">
        <v>6675.65</v>
      </c>
      <c r="K59" s="10">
        <f t="shared" si="0"/>
        <v>35290.799999999996</v>
      </c>
    </row>
    <row r="60" spans="1:11" ht="12.75">
      <c r="A60" s="10">
        <v>55</v>
      </c>
      <c r="B60" s="10"/>
      <c r="C60" s="11">
        <v>8</v>
      </c>
      <c r="D60" s="10">
        <v>3462.1</v>
      </c>
      <c r="E60" s="10">
        <v>-3349.53</v>
      </c>
      <c r="F60" s="10">
        <v>567595.97</v>
      </c>
      <c r="G60" s="10">
        <v>554014.34</v>
      </c>
      <c r="H60" s="10">
        <v>176359.37</v>
      </c>
      <c r="I60" s="10">
        <v>168761.04</v>
      </c>
      <c r="J60" s="10">
        <v>87147.21</v>
      </c>
      <c r="K60" s="10">
        <f t="shared" si="0"/>
        <v>205544.39999999994</v>
      </c>
    </row>
    <row r="61" spans="1:11" ht="12.75">
      <c r="A61" s="10">
        <v>56</v>
      </c>
      <c r="B61" s="10"/>
      <c r="C61" s="11">
        <v>10</v>
      </c>
      <c r="D61" s="10">
        <v>3462.1</v>
      </c>
      <c r="E61" s="10">
        <v>21023.53</v>
      </c>
      <c r="F61" s="10">
        <v>569569.48</v>
      </c>
      <c r="G61" s="10">
        <v>533329.66</v>
      </c>
      <c r="H61" s="10">
        <v>176359.37</v>
      </c>
      <c r="I61" s="10">
        <v>155373.32</v>
      </c>
      <c r="J61" s="10">
        <v>109926.08</v>
      </c>
      <c r="K61" s="10">
        <f t="shared" si="0"/>
        <v>222620.50000000006</v>
      </c>
    </row>
    <row r="62" spans="1:11" ht="12.75">
      <c r="A62" s="10">
        <v>57</v>
      </c>
      <c r="B62" s="10"/>
      <c r="C62" s="11">
        <v>13</v>
      </c>
      <c r="D62" s="10">
        <v>634.9</v>
      </c>
      <c r="E62" s="10">
        <v>24877.84</v>
      </c>
      <c r="F62" s="10">
        <v>84581.11</v>
      </c>
      <c r="G62" s="10">
        <v>79425.35</v>
      </c>
      <c r="H62" s="10">
        <v>25865.82</v>
      </c>
      <c r="I62" s="10">
        <v>15187.81</v>
      </c>
      <c r="J62" s="10">
        <v>11539.5</v>
      </c>
      <c r="K62" s="10">
        <f t="shared" si="0"/>
        <v>63249.56</v>
      </c>
    </row>
    <row r="63" spans="1:11" ht="12.75">
      <c r="A63" s="10">
        <v>58</v>
      </c>
      <c r="B63" s="10"/>
      <c r="C63" s="11" t="s">
        <v>18</v>
      </c>
      <c r="D63" s="10">
        <v>513.5</v>
      </c>
      <c r="E63" s="10">
        <v>7919.31</v>
      </c>
      <c r="F63" s="10">
        <v>61214.4</v>
      </c>
      <c r="G63" s="10">
        <v>52139.85</v>
      </c>
      <c r="H63" s="10">
        <v>18301.14</v>
      </c>
      <c r="I63" s="10">
        <v>6603.61</v>
      </c>
      <c r="J63" s="10">
        <v>24040.89</v>
      </c>
      <c r="K63" s="10">
        <f t="shared" si="0"/>
        <v>35154.409999999996</v>
      </c>
    </row>
    <row r="64" spans="1:11" ht="12.75">
      <c r="A64" s="10">
        <v>59</v>
      </c>
      <c r="B64" s="10"/>
      <c r="C64" s="11">
        <v>15</v>
      </c>
      <c r="D64" s="10">
        <v>72.1</v>
      </c>
      <c r="E64" s="10">
        <v>-506.88</v>
      </c>
      <c r="F64" s="10">
        <v>6510.66</v>
      </c>
      <c r="G64" s="10">
        <v>4016.57</v>
      </c>
      <c r="H64" s="10">
        <v>1838.55</v>
      </c>
      <c r="I64" s="10">
        <v>927.21</v>
      </c>
      <c r="J64" s="10">
        <v>5497.35</v>
      </c>
      <c r="K64" s="10">
        <f t="shared" si="0"/>
        <v>743.9300000000001</v>
      </c>
    </row>
    <row r="65" spans="1:11" ht="12.75">
      <c r="A65" s="10">
        <v>60</v>
      </c>
      <c r="B65" s="10"/>
      <c r="C65" s="11">
        <v>17</v>
      </c>
      <c r="D65" s="10">
        <v>3255.9</v>
      </c>
      <c r="E65" s="10">
        <v>111486.82</v>
      </c>
      <c r="F65" s="10">
        <v>531356.54</v>
      </c>
      <c r="G65" s="10">
        <v>517576.91</v>
      </c>
      <c r="H65" s="10">
        <v>165855.55</v>
      </c>
      <c r="I65" s="10">
        <v>71608.68</v>
      </c>
      <c r="J65" s="10">
        <v>64864.44</v>
      </c>
      <c r="K65" s="10">
        <f t="shared" si="0"/>
        <v>391599.5</v>
      </c>
    </row>
    <row r="66" spans="1:11" ht="12.75">
      <c r="A66" s="10">
        <v>61</v>
      </c>
      <c r="B66" s="10" t="s">
        <v>19</v>
      </c>
      <c r="C66" s="11">
        <v>2</v>
      </c>
      <c r="D66" s="10">
        <v>1055.5</v>
      </c>
      <c r="E66" s="10">
        <v>8912.25</v>
      </c>
      <c r="F66" s="10">
        <v>79568.61</v>
      </c>
      <c r="G66" s="10">
        <v>64296.87</v>
      </c>
      <c r="H66" s="10">
        <v>21532.2</v>
      </c>
      <c r="I66" s="10">
        <v>17250.25</v>
      </c>
      <c r="J66" s="10">
        <v>29647.41</v>
      </c>
      <c r="K66" s="10">
        <f t="shared" si="0"/>
        <v>34426.67</v>
      </c>
    </row>
    <row r="67" spans="1:11" ht="12.75">
      <c r="A67" s="10">
        <v>62</v>
      </c>
      <c r="B67" s="10"/>
      <c r="C67" s="11">
        <v>4</v>
      </c>
      <c r="D67" s="10">
        <v>3455.8</v>
      </c>
      <c r="E67" s="10">
        <v>109524.58</v>
      </c>
      <c r="F67" s="10">
        <v>561850.06</v>
      </c>
      <c r="G67" s="10">
        <v>534827.59</v>
      </c>
      <c r="H67" s="10">
        <v>176038.45</v>
      </c>
      <c r="I67" s="10">
        <v>243671.59</v>
      </c>
      <c r="J67" s="10">
        <v>100212.76</v>
      </c>
      <c r="K67" s="10">
        <f t="shared" si="0"/>
        <v>224642.12999999992</v>
      </c>
    </row>
    <row r="68" spans="1:11" ht="12.75">
      <c r="A68" s="10">
        <v>63</v>
      </c>
      <c r="B68" s="10"/>
      <c r="C68" s="11">
        <v>6</v>
      </c>
      <c r="D68" s="10">
        <v>825.9</v>
      </c>
      <c r="E68" s="10">
        <v>13815.71</v>
      </c>
      <c r="F68" s="10">
        <v>140960.51</v>
      </c>
      <c r="G68" s="10">
        <v>138979.18</v>
      </c>
      <c r="H68" s="10">
        <v>42071.35</v>
      </c>
      <c r="I68" s="10">
        <v>10720.07</v>
      </c>
      <c r="J68" s="10">
        <v>45000.54</v>
      </c>
      <c r="K68" s="10">
        <f t="shared" si="0"/>
        <v>100003.46999999997</v>
      </c>
    </row>
    <row r="69" spans="1:11" ht="12.75">
      <c r="A69" s="10">
        <v>64</v>
      </c>
      <c r="B69" s="10" t="s">
        <v>20</v>
      </c>
      <c r="C69" s="11">
        <v>1</v>
      </c>
      <c r="D69" s="10">
        <v>624.6</v>
      </c>
      <c r="E69" s="10">
        <v>-8988.9</v>
      </c>
      <c r="F69" s="10">
        <v>47144.76</v>
      </c>
      <c r="G69" s="10">
        <v>47065.6</v>
      </c>
      <c r="H69" s="10">
        <v>12741.84</v>
      </c>
      <c r="I69" s="10">
        <v>17132.36</v>
      </c>
      <c r="J69" s="10">
        <v>7680.49</v>
      </c>
      <c r="K69" s="10">
        <f t="shared" si="0"/>
        <v>8202.499999999996</v>
      </c>
    </row>
    <row r="70" spans="1:11" ht="12.75">
      <c r="A70" s="10">
        <v>65</v>
      </c>
      <c r="B70" s="10"/>
      <c r="C70" s="11">
        <v>2</v>
      </c>
      <c r="D70" s="10">
        <v>590.1</v>
      </c>
      <c r="E70" s="10">
        <v>7181.89</v>
      </c>
      <c r="F70" s="10">
        <v>44857.62</v>
      </c>
      <c r="G70" s="10">
        <v>40808.5</v>
      </c>
      <c r="H70" s="10">
        <v>12038.04</v>
      </c>
      <c r="I70" s="10">
        <v>7588.69</v>
      </c>
      <c r="J70" s="10">
        <v>9828.79</v>
      </c>
      <c r="K70" s="10">
        <f t="shared" si="0"/>
        <v>28363.66</v>
      </c>
    </row>
    <row r="71" spans="1:11" ht="12.75">
      <c r="A71" s="10">
        <v>66</v>
      </c>
      <c r="B71" s="10"/>
      <c r="C71" s="11">
        <v>4</v>
      </c>
      <c r="D71" s="10">
        <v>2474.4</v>
      </c>
      <c r="E71" s="10">
        <v>56737.98</v>
      </c>
      <c r="F71" s="10">
        <v>384641.48</v>
      </c>
      <c r="G71" s="10">
        <v>333072.1</v>
      </c>
      <c r="H71" s="10">
        <v>126045.94</v>
      </c>
      <c r="I71" s="10">
        <v>36968.28</v>
      </c>
      <c r="J71" s="10">
        <v>108339</v>
      </c>
      <c r="K71" s="10">
        <f aca="true" t="shared" si="1" ref="K71:K142">E71+G71-H71-I71</f>
        <v>226795.85999999996</v>
      </c>
    </row>
    <row r="72" spans="1:11" ht="12.75">
      <c r="A72" s="10">
        <v>67</v>
      </c>
      <c r="B72" s="10"/>
      <c r="C72" s="11">
        <v>5</v>
      </c>
      <c r="D72" s="10">
        <v>586.1</v>
      </c>
      <c r="E72" s="10">
        <v>-32862.96</v>
      </c>
      <c r="F72" s="10">
        <v>44238.72</v>
      </c>
      <c r="G72" s="10">
        <v>41991.09</v>
      </c>
      <c r="H72" s="10">
        <v>11956.44</v>
      </c>
      <c r="I72" s="10">
        <v>7883.25</v>
      </c>
      <c r="J72" s="10">
        <v>5935.88</v>
      </c>
      <c r="K72" s="10">
        <f t="shared" si="1"/>
        <v>-10711.560000000003</v>
      </c>
    </row>
    <row r="73" spans="1:11" ht="12.75">
      <c r="A73" s="10">
        <v>68</v>
      </c>
      <c r="B73" s="10"/>
      <c r="C73" s="11">
        <v>6</v>
      </c>
      <c r="D73" s="10">
        <v>590</v>
      </c>
      <c r="E73" s="10">
        <v>6666.03</v>
      </c>
      <c r="F73" s="10">
        <v>44533.2</v>
      </c>
      <c r="G73" s="10">
        <v>43713.14</v>
      </c>
      <c r="H73" s="10">
        <v>12036</v>
      </c>
      <c r="I73" s="10">
        <v>10146.1</v>
      </c>
      <c r="J73" s="10">
        <v>5984.91</v>
      </c>
      <c r="K73" s="10">
        <f t="shared" si="1"/>
        <v>28197.07</v>
      </c>
    </row>
    <row r="74" spans="1:11" ht="12.75">
      <c r="A74" s="10">
        <v>69</v>
      </c>
      <c r="B74" s="10" t="s">
        <v>21</v>
      </c>
      <c r="C74" s="11">
        <v>1</v>
      </c>
      <c r="D74" s="10">
        <v>148.8</v>
      </c>
      <c r="E74" s="10">
        <v>-14171.86</v>
      </c>
      <c r="F74" s="10">
        <v>13383.3</v>
      </c>
      <c r="G74" s="10">
        <v>13304.37</v>
      </c>
      <c r="H74" s="10">
        <v>5303.24</v>
      </c>
      <c r="I74" s="10">
        <v>1913.57</v>
      </c>
      <c r="J74" s="10">
        <v>1144.93</v>
      </c>
      <c r="K74" s="10">
        <f t="shared" si="1"/>
        <v>-8084.299999999999</v>
      </c>
    </row>
    <row r="75" spans="1:11" ht="12.75">
      <c r="A75" s="10">
        <v>70</v>
      </c>
      <c r="B75" s="10"/>
      <c r="C75" s="11">
        <v>3</v>
      </c>
      <c r="D75" s="10">
        <v>452</v>
      </c>
      <c r="E75" s="10">
        <v>-6760.24</v>
      </c>
      <c r="F75" s="10">
        <v>53831.16</v>
      </c>
      <c r="G75" s="10">
        <v>41431.31</v>
      </c>
      <c r="H75" s="10">
        <v>16109.28</v>
      </c>
      <c r="I75" s="10">
        <v>5812.72</v>
      </c>
      <c r="J75" s="10">
        <v>26444.84</v>
      </c>
      <c r="K75" s="10">
        <f t="shared" si="1"/>
        <v>12749.07</v>
      </c>
    </row>
    <row r="76" spans="1:11" ht="12.75">
      <c r="A76" s="10">
        <v>71</v>
      </c>
      <c r="B76" s="10"/>
      <c r="C76" s="11">
        <v>5</v>
      </c>
      <c r="D76" s="10">
        <v>451.3</v>
      </c>
      <c r="E76" s="10">
        <v>11896.14</v>
      </c>
      <c r="F76" s="10">
        <v>53771.64</v>
      </c>
      <c r="G76" s="10">
        <v>44919.03</v>
      </c>
      <c r="H76" s="10">
        <v>16084.34</v>
      </c>
      <c r="I76" s="10">
        <v>5803.72</v>
      </c>
      <c r="J76" s="10">
        <v>17059.51</v>
      </c>
      <c r="K76" s="10">
        <f t="shared" si="1"/>
        <v>34927.11</v>
      </c>
    </row>
    <row r="77" spans="1:11" ht="12.75">
      <c r="A77" s="10">
        <v>72</v>
      </c>
      <c r="B77" s="10"/>
      <c r="C77" s="11">
        <v>7</v>
      </c>
      <c r="D77" s="10">
        <v>466.3</v>
      </c>
      <c r="E77" s="10">
        <v>13000</v>
      </c>
      <c r="F77" s="10">
        <v>55652.99</v>
      </c>
      <c r="G77" s="10">
        <v>51678.43</v>
      </c>
      <c r="H77" s="10">
        <v>16618.94</v>
      </c>
      <c r="I77" s="10">
        <v>6366.62</v>
      </c>
      <c r="J77" s="10">
        <v>11784.16</v>
      </c>
      <c r="K77" s="10">
        <f t="shared" si="1"/>
        <v>41692.87</v>
      </c>
    </row>
    <row r="78" spans="1:11" ht="12.75">
      <c r="A78" s="10">
        <v>73</v>
      </c>
      <c r="B78" s="10" t="s">
        <v>22</v>
      </c>
      <c r="C78" s="11">
        <v>4</v>
      </c>
      <c r="D78" s="10">
        <v>437.1</v>
      </c>
      <c r="E78" s="10">
        <v>-7561.47</v>
      </c>
      <c r="F78" s="10">
        <v>48350.34</v>
      </c>
      <c r="G78" s="10">
        <v>36983.78</v>
      </c>
      <c r="H78" s="10">
        <v>15578.24</v>
      </c>
      <c r="I78" s="10">
        <v>5699.16</v>
      </c>
      <c r="J78" s="10">
        <v>18213.5</v>
      </c>
      <c r="K78" s="10">
        <f t="shared" si="1"/>
        <v>8144.909999999998</v>
      </c>
    </row>
    <row r="79" spans="1:11" ht="12.75">
      <c r="A79" s="10">
        <v>74</v>
      </c>
      <c r="B79" s="10" t="s">
        <v>23</v>
      </c>
      <c r="C79" s="11">
        <v>10</v>
      </c>
      <c r="D79" s="10">
        <v>318.8</v>
      </c>
      <c r="E79" s="10">
        <v>-10647.9</v>
      </c>
      <c r="F79" s="10">
        <v>25641.9</v>
      </c>
      <c r="G79" s="10">
        <v>16056.16</v>
      </c>
      <c r="H79" s="10">
        <v>8129.4</v>
      </c>
      <c r="I79" s="10">
        <v>9866.93</v>
      </c>
      <c r="J79" s="10">
        <v>14922.7</v>
      </c>
      <c r="K79" s="10">
        <f t="shared" si="1"/>
        <v>-12588.07</v>
      </c>
    </row>
    <row r="80" spans="1:11" ht="12.75">
      <c r="A80" s="10">
        <v>75</v>
      </c>
      <c r="B80" s="10" t="s">
        <v>24</v>
      </c>
      <c r="C80" s="11">
        <v>1</v>
      </c>
      <c r="D80" s="10">
        <v>120.9</v>
      </c>
      <c r="E80" s="10">
        <v>-41.58</v>
      </c>
      <c r="F80" s="10">
        <v>9923.52</v>
      </c>
      <c r="G80" s="10">
        <v>3366.91</v>
      </c>
      <c r="H80" s="10">
        <v>2763.77</v>
      </c>
      <c r="I80" s="10">
        <v>0</v>
      </c>
      <c r="J80" s="10">
        <v>9651.68</v>
      </c>
      <c r="K80" s="10">
        <f t="shared" si="1"/>
        <v>561.56</v>
      </c>
    </row>
    <row r="81" spans="1:11" ht="12.75">
      <c r="A81" s="10">
        <v>76</v>
      </c>
      <c r="B81" s="10"/>
      <c r="C81" s="11">
        <v>2</v>
      </c>
      <c r="D81" s="10">
        <v>154.8</v>
      </c>
      <c r="E81" s="10">
        <v>2837</v>
      </c>
      <c r="F81" s="10">
        <v>12706.14</v>
      </c>
      <c r="G81" s="10">
        <v>8917.52</v>
      </c>
      <c r="H81" s="10">
        <v>3538.73</v>
      </c>
      <c r="I81" s="10">
        <v>0</v>
      </c>
      <c r="J81" s="10">
        <v>4861.37</v>
      </c>
      <c r="K81" s="10">
        <f t="shared" si="1"/>
        <v>8215.79</v>
      </c>
    </row>
    <row r="82" spans="1:11" ht="12.75">
      <c r="A82" s="10">
        <v>77</v>
      </c>
      <c r="B82" s="10"/>
      <c r="C82" s="11">
        <v>4</v>
      </c>
      <c r="D82" s="10">
        <v>143.2</v>
      </c>
      <c r="E82" s="10">
        <v>2695.17</v>
      </c>
      <c r="F82" s="10">
        <v>4260.25</v>
      </c>
      <c r="G82" s="10">
        <v>5181.8</v>
      </c>
      <c r="H82" s="10">
        <v>1260.16</v>
      </c>
      <c r="I82" s="10">
        <v>0</v>
      </c>
      <c r="J82" s="10">
        <v>0</v>
      </c>
      <c r="K82" s="10">
        <f t="shared" si="1"/>
        <v>6616.81</v>
      </c>
    </row>
    <row r="83" spans="1:11" ht="12.75">
      <c r="A83" s="10">
        <v>78</v>
      </c>
      <c r="B83" s="10"/>
      <c r="C83" s="11">
        <v>6</v>
      </c>
      <c r="D83" s="10">
        <v>166.9</v>
      </c>
      <c r="E83" s="10">
        <v>1816.63</v>
      </c>
      <c r="F83" s="10">
        <v>13699.32</v>
      </c>
      <c r="G83" s="10">
        <v>10150.03</v>
      </c>
      <c r="H83" s="10">
        <v>3815.33</v>
      </c>
      <c r="I83" s="10">
        <v>0</v>
      </c>
      <c r="J83" s="10">
        <v>5947.98</v>
      </c>
      <c r="K83" s="10">
        <f t="shared" si="1"/>
        <v>8151.33</v>
      </c>
    </row>
    <row r="84" spans="1:11" ht="12.75">
      <c r="A84" s="10">
        <v>79</v>
      </c>
      <c r="B84" s="10" t="s">
        <v>25</v>
      </c>
      <c r="C84" s="11">
        <v>2</v>
      </c>
      <c r="D84" s="10">
        <v>71.8</v>
      </c>
      <c r="E84" s="10">
        <v>-1105.72</v>
      </c>
      <c r="F84" s="10">
        <v>5893.32</v>
      </c>
      <c r="G84" s="10">
        <v>2033.57</v>
      </c>
      <c r="H84" s="10">
        <v>1830.9</v>
      </c>
      <c r="I84" s="10">
        <v>0</v>
      </c>
      <c r="J84" s="10">
        <v>6778.85</v>
      </c>
      <c r="K84" s="10">
        <f t="shared" si="1"/>
        <v>-903.0500000000002</v>
      </c>
    </row>
    <row r="85" spans="1:11" ht="12.75">
      <c r="A85" s="10">
        <v>80</v>
      </c>
      <c r="B85" s="10"/>
      <c r="C85" s="11">
        <v>4</v>
      </c>
      <c r="D85" s="10">
        <v>71.8</v>
      </c>
      <c r="E85" s="10">
        <v>-311.94</v>
      </c>
      <c r="F85" s="10">
        <v>5893.32</v>
      </c>
      <c r="G85" s="10">
        <v>0</v>
      </c>
      <c r="H85" s="10">
        <v>1830.9</v>
      </c>
      <c r="I85" s="10">
        <v>0</v>
      </c>
      <c r="J85" s="10">
        <v>8018.64</v>
      </c>
      <c r="K85" s="10">
        <f t="shared" si="1"/>
        <v>-2142.84</v>
      </c>
    </row>
    <row r="86" spans="1:11" ht="12.75">
      <c r="A86" s="10">
        <v>81</v>
      </c>
      <c r="B86" s="10"/>
      <c r="C86" s="11">
        <v>6</v>
      </c>
      <c r="D86" s="10">
        <v>71.8</v>
      </c>
      <c r="E86" s="10">
        <v>1386.45</v>
      </c>
      <c r="F86" s="10">
        <v>1281.63</v>
      </c>
      <c r="G86" s="10">
        <v>1708.56</v>
      </c>
      <c r="H86" s="10">
        <v>473.88</v>
      </c>
      <c r="I86" s="10">
        <v>0</v>
      </c>
      <c r="J86" s="10">
        <v>0</v>
      </c>
      <c r="K86" s="10">
        <f t="shared" si="1"/>
        <v>2621.13</v>
      </c>
    </row>
    <row r="87" spans="1:11" ht="12.75">
      <c r="A87" s="10">
        <v>82</v>
      </c>
      <c r="B87" s="10"/>
      <c r="C87" s="11">
        <v>10</v>
      </c>
      <c r="D87" s="10">
        <v>71.8</v>
      </c>
      <c r="E87" s="10">
        <v>-1105.72</v>
      </c>
      <c r="F87" s="10">
        <v>5893.32</v>
      </c>
      <c r="G87" s="10">
        <v>0</v>
      </c>
      <c r="H87" s="10">
        <v>1830.9</v>
      </c>
      <c r="I87" s="10">
        <v>0</v>
      </c>
      <c r="J87" s="10">
        <v>8812.42</v>
      </c>
      <c r="K87" s="10">
        <f t="shared" si="1"/>
        <v>-2936.62</v>
      </c>
    </row>
    <row r="88" spans="1:11" ht="12.75">
      <c r="A88" s="10">
        <v>83</v>
      </c>
      <c r="B88" s="10" t="s">
        <v>26</v>
      </c>
      <c r="C88" s="11">
        <v>11</v>
      </c>
      <c r="D88" s="10">
        <v>159.7</v>
      </c>
      <c r="E88" s="10">
        <v>3015.46</v>
      </c>
      <c r="F88" s="10">
        <v>19049.04</v>
      </c>
      <c r="G88" s="10">
        <v>15351.7</v>
      </c>
      <c r="H88" s="10">
        <v>5691.7</v>
      </c>
      <c r="I88" s="10">
        <v>2053.74</v>
      </c>
      <c r="J88" s="10">
        <v>7829.37</v>
      </c>
      <c r="K88" s="10">
        <f t="shared" si="1"/>
        <v>10621.72</v>
      </c>
    </row>
    <row r="89" spans="1:11" ht="12.75">
      <c r="A89" s="10">
        <v>84</v>
      </c>
      <c r="B89" s="10" t="s">
        <v>27</v>
      </c>
      <c r="C89" s="11">
        <v>2</v>
      </c>
      <c r="D89" s="10">
        <v>91.2</v>
      </c>
      <c r="E89" s="10">
        <v>1588.79</v>
      </c>
      <c r="F89" s="10">
        <v>7551.42</v>
      </c>
      <c r="G89" s="10">
        <v>7220.27</v>
      </c>
      <c r="H89" s="10">
        <v>2107.69</v>
      </c>
      <c r="I89" s="10">
        <v>7682.71</v>
      </c>
      <c r="J89" s="10">
        <v>1065.97</v>
      </c>
      <c r="K89" s="10">
        <f t="shared" si="1"/>
        <v>-981.3399999999992</v>
      </c>
    </row>
    <row r="90" spans="1:11" ht="12.75">
      <c r="A90" s="10">
        <v>85</v>
      </c>
      <c r="B90" s="10"/>
      <c r="C90" s="11">
        <v>4</v>
      </c>
      <c r="D90" s="10">
        <v>100.2</v>
      </c>
      <c r="E90" s="10">
        <v>1934.74</v>
      </c>
      <c r="F90" s="10">
        <v>8224.44</v>
      </c>
      <c r="G90" s="10">
        <v>8046.08</v>
      </c>
      <c r="H90" s="10">
        <v>2290.57</v>
      </c>
      <c r="I90" s="10">
        <v>0</v>
      </c>
      <c r="J90" s="10">
        <v>774.55</v>
      </c>
      <c r="K90" s="10">
        <f t="shared" si="1"/>
        <v>7690.25</v>
      </c>
    </row>
    <row r="91" spans="1:11" ht="12.75">
      <c r="A91" s="10">
        <v>86</v>
      </c>
      <c r="B91" s="10" t="s">
        <v>28</v>
      </c>
      <c r="C91" s="11">
        <v>11</v>
      </c>
      <c r="D91" s="10">
        <v>39.9</v>
      </c>
      <c r="E91" s="10">
        <v>1074.37</v>
      </c>
      <c r="F91" s="10">
        <v>4431.3</v>
      </c>
      <c r="G91" s="10">
        <v>4355.09</v>
      </c>
      <c r="H91" s="10">
        <v>1422.04</v>
      </c>
      <c r="I91" s="10">
        <v>0</v>
      </c>
      <c r="J91" s="10">
        <v>407.38</v>
      </c>
      <c r="K91" s="10">
        <f t="shared" si="1"/>
        <v>4007.42</v>
      </c>
    </row>
    <row r="92" spans="1:11" ht="12.75">
      <c r="A92" s="10">
        <v>87</v>
      </c>
      <c r="B92" s="10" t="s">
        <v>29</v>
      </c>
      <c r="C92" s="11" t="s">
        <v>30</v>
      </c>
      <c r="D92" s="10">
        <v>70.3</v>
      </c>
      <c r="E92" s="10">
        <v>-218.42</v>
      </c>
      <c r="F92" s="10">
        <v>5770.26</v>
      </c>
      <c r="G92" s="10">
        <v>4686.97</v>
      </c>
      <c r="H92" s="10">
        <v>1607.06</v>
      </c>
      <c r="I92" s="10">
        <v>0</v>
      </c>
      <c r="J92" s="10">
        <v>3077.23</v>
      </c>
      <c r="K92" s="10">
        <f t="shared" si="1"/>
        <v>2861.4900000000002</v>
      </c>
    </row>
    <row r="93" spans="1:11" ht="12.75">
      <c r="A93" s="10">
        <v>88</v>
      </c>
      <c r="B93" s="10" t="s">
        <v>31</v>
      </c>
      <c r="C93" s="11">
        <v>16</v>
      </c>
      <c r="D93" s="10">
        <v>26.3</v>
      </c>
      <c r="E93" s="10">
        <v>507.77</v>
      </c>
      <c r="F93" s="10">
        <v>2158.74</v>
      </c>
      <c r="G93" s="10">
        <v>2111.93</v>
      </c>
      <c r="H93" s="10">
        <v>601.22</v>
      </c>
      <c r="I93" s="10">
        <v>0</v>
      </c>
      <c r="J93" s="10">
        <v>203.3</v>
      </c>
      <c r="K93" s="10">
        <f t="shared" si="1"/>
        <v>2018.4799999999998</v>
      </c>
    </row>
    <row r="94" spans="1:11" ht="12.75">
      <c r="A94" s="10"/>
      <c r="B94" s="12" t="s">
        <v>54</v>
      </c>
      <c r="C94" s="11"/>
      <c r="D94" s="12">
        <f aca="true" t="shared" si="2" ref="D94:K94">SUM(D6:D93)</f>
        <v>54408.40000000004</v>
      </c>
      <c r="E94" s="12">
        <f t="shared" si="2"/>
        <v>494249.4700000002</v>
      </c>
      <c r="F94" s="12">
        <f t="shared" si="2"/>
        <v>7201188.510000001</v>
      </c>
      <c r="G94" s="12">
        <f t="shared" si="2"/>
        <v>6743197.389999998</v>
      </c>
      <c r="H94" s="12">
        <f t="shared" si="2"/>
        <v>2212703.25</v>
      </c>
      <c r="I94" s="12">
        <f t="shared" si="2"/>
        <v>2009712.9400000002</v>
      </c>
      <c r="J94" s="12">
        <f t="shared" si="2"/>
        <v>1551294.6299999997</v>
      </c>
      <c r="K94" s="12">
        <f t="shared" si="2"/>
        <v>3015030.670000001</v>
      </c>
    </row>
    <row r="95" spans="1:11" ht="15">
      <c r="A95" s="19" t="s">
        <v>32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0">
        <v>89</v>
      </c>
      <c r="B96" s="10" t="s">
        <v>33</v>
      </c>
      <c r="C96" s="11">
        <v>22</v>
      </c>
      <c r="D96" s="10">
        <v>195</v>
      </c>
      <c r="E96" s="10">
        <v>1648.38</v>
      </c>
      <c r="F96" s="10">
        <v>27248.46</v>
      </c>
      <c r="G96" s="10">
        <v>19109.88</v>
      </c>
      <c r="H96" s="10">
        <v>7944.3</v>
      </c>
      <c r="I96" s="10">
        <v>2507.7</v>
      </c>
      <c r="J96" s="10">
        <v>15085.2</v>
      </c>
      <c r="K96" s="10">
        <f t="shared" si="1"/>
        <v>10306.260000000002</v>
      </c>
    </row>
    <row r="97" spans="1:11" ht="12.75">
      <c r="A97" s="10">
        <v>90</v>
      </c>
      <c r="B97" s="10"/>
      <c r="C97" s="11">
        <v>23</v>
      </c>
      <c r="D97" s="10">
        <v>195.2</v>
      </c>
      <c r="E97" s="10">
        <v>2207.15</v>
      </c>
      <c r="F97" s="10">
        <v>25059.17</v>
      </c>
      <c r="G97" s="10">
        <v>29255.41</v>
      </c>
      <c r="H97" s="10">
        <v>7952.46</v>
      </c>
      <c r="I97" s="10">
        <v>2510.27</v>
      </c>
      <c r="J97" s="10">
        <v>4969.27</v>
      </c>
      <c r="K97" s="10">
        <f t="shared" si="1"/>
        <v>20999.83</v>
      </c>
    </row>
    <row r="98" spans="1:11" ht="12.75">
      <c r="A98" s="10">
        <v>91</v>
      </c>
      <c r="B98" s="10" t="s">
        <v>34</v>
      </c>
      <c r="C98" s="11">
        <v>1</v>
      </c>
      <c r="D98" s="10">
        <v>528.9</v>
      </c>
      <c r="E98" s="10">
        <v>-1528.91</v>
      </c>
      <c r="F98" s="10">
        <v>66717.3</v>
      </c>
      <c r="G98" s="10">
        <v>62051.1</v>
      </c>
      <c r="H98" s="10">
        <v>18850</v>
      </c>
      <c r="I98" s="10">
        <v>6801.65</v>
      </c>
      <c r="J98" s="10">
        <v>17645.56</v>
      </c>
      <c r="K98" s="10">
        <f t="shared" si="1"/>
        <v>34870.53999999999</v>
      </c>
    </row>
    <row r="99" spans="1:11" ht="12.75">
      <c r="A99" s="10">
        <v>92</v>
      </c>
      <c r="B99" s="10"/>
      <c r="C99" s="11">
        <v>2</v>
      </c>
      <c r="D99" s="10">
        <v>281.3</v>
      </c>
      <c r="E99" s="10">
        <v>1171.02</v>
      </c>
      <c r="F99" s="10">
        <v>33493.59</v>
      </c>
      <c r="G99" s="10">
        <v>22795.46</v>
      </c>
      <c r="H99" s="10">
        <v>10025.54</v>
      </c>
      <c r="I99" s="10">
        <v>3617.52</v>
      </c>
      <c r="J99" s="10">
        <v>21647.69</v>
      </c>
      <c r="K99" s="10">
        <f t="shared" si="1"/>
        <v>10323.419999999998</v>
      </c>
    </row>
    <row r="100" spans="1:11" ht="12.75">
      <c r="A100" s="10">
        <v>93</v>
      </c>
      <c r="B100" s="10"/>
      <c r="C100" s="11">
        <v>3</v>
      </c>
      <c r="D100" s="10">
        <v>220.3</v>
      </c>
      <c r="E100" s="10">
        <v>4433.21</v>
      </c>
      <c r="F100" s="10">
        <v>26111.28</v>
      </c>
      <c r="G100" s="10">
        <v>22195.49</v>
      </c>
      <c r="H100" s="10">
        <v>7851.5</v>
      </c>
      <c r="I100" s="10">
        <v>2833.06</v>
      </c>
      <c r="J100" s="10">
        <v>9022.6</v>
      </c>
      <c r="K100" s="10">
        <f t="shared" si="1"/>
        <v>15944.140000000001</v>
      </c>
    </row>
    <row r="101" spans="1:11" ht="19.5" customHeight="1">
      <c r="A101" s="10"/>
      <c r="B101" s="12" t="s">
        <v>54</v>
      </c>
      <c r="C101" s="13"/>
      <c r="D101" s="12">
        <f aca="true" t="shared" si="3" ref="D101:J101">SUM(D96:D100)</f>
        <v>1420.6999999999998</v>
      </c>
      <c r="E101" s="12">
        <f t="shared" si="3"/>
        <v>7930.85</v>
      </c>
      <c r="F101" s="12">
        <f t="shared" si="3"/>
        <v>178629.8</v>
      </c>
      <c r="G101" s="12">
        <f t="shared" si="3"/>
        <v>155407.34</v>
      </c>
      <c r="H101" s="12">
        <f t="shared" si="3"/>
        <v>52623.8</v>
      </c>
      <c r="I101" s="12">
        <f t="shared" si="3"/>
        <v>18270.2</v>
      </c>
      <c r="J101" s="12">
        <f t="shared" si="3"/>
        <v>68370.32</v>
      </c>
      <c r="K101" s="12">
        <f t="shared" si="1"/>
        <v>92444.19</v>
      </c>
    </row>
    <row r="102" spans="1:11" ht="19.5" customHeight="1">
      <c r="A102" s="10"/>
      <c r="B102" s="19" t="s">
        <v>56</v>
      </c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2.75">
      <c r="A103" s="10">
        <v>94</v>
      </c>
      <c r="B103" s="12"/>
      <c r="C103" s="11" t="s">
        <v>35</v>
      </c>
      <c r="D103" s="10">
        <v>105.8</v>
      </c>
      <c r="E103" s="10">
        <v>1758.74</v>
      </c>
      <c r="F103" s="10">
        <v>11750.16</v>
      </c>
      <c r="G103" s="10">
        <v>6553.2</v>
      </c>
      <c r="H103" s="10">
        <v>3770.72</v>
      </c>
      <c r="I103" s="10">
        <v>0</v>
      </c>
      <c r="J103" s="10">
        <v>7165.11</v>
      </c>
      <c r="K103" s="10">
        <f t="shared" si="1"/>
        <v>4541.220000000001</v>
      </c>
    </row>
    <row r="104" spans="1:11" ht="12.75">
      <c r="A104" s="10">
        <v>95</v>
      </c>
      <c r="B104" s="10"/>
      <c r="C104" s="11" t="s">
        <v>36</v>
      </c>
      <c r="D104" s="10">
        <v>158</v>
      </c>
      <c r="E104" s="10">
        <v>3261.87</v>
      </c>
      <c r="F104" s="10">
        <v>17547.48</v>
      </c>
      <c r="G104" s="10">
        <v>14367.53</v>
      </c>
      <c r="H104" s="10">
        <v>5631.12</v>
      </c>
      <c r="I104" s="10">
        <v>0</v>
      </c>
      <c r="J104" s="10">
        <v>5483.78</v>
      </c>
      <c r="K104" s="10">
        <f t="shared" si="1"/>
        <v>11998.280000000002</v>
      </c>
    </row>
    <row r="105" spans="1:11" ht="12.75">
      <c r="A105" s="10">
        <v>96</v>
      </c>
      <c r="B105" s="10"/>
      <c r="C105" s="11" t="s">
        <v>37</v>
      </c>
      <c r="D105" s="10">
        <v>51.7</v>
      </c>
      <c r="E105" s="10">
        <v>1427.65</v>
      </c>
      <c r="F105" s="10">
        <v>5741.82</v>
      </c>
      <c r="G105" s="10">
        <v>5641.13</v>
      </c>
      <c r="H105" s="10">
        <v>1842.58</v>
      </c>
      <c r="I105" s="10">
        <v>0</v>
      </c>
      <c r="J105" s="10">
        <v>494.22</v>
      </c>
      <c r="K105" s="10">
        <f t="shared" si="1"/>
        <v>5226.200000000001</v>
      </c>
    </row>
    <row r="106" spans="1:11" ht="12.75">
      <c r="A106" s="10">
        <v>97</v>
      </c>
      <c r="B106" s="10"/>
      <c r="C106" s="11" t="s">
        <v>38</v>
      </c>
      <c r="D106" s="10">
        <v>51.9</v>
      </c>
      <c r="E106" s="10">
        <v>153.55</v>
      </c>
      <c r="F106" s="10">
        <v>5764.02</v>
      </c>
      <c r="G106" s="10">
        <v>2812.1</v>
      </c>
      <c r="H106" s="10">
        <v>1849.72</v>
      </c>
      <c r="I106" s="10">
        <v>0</v>
      </c>
      <c r="J106" s="10">
        <v>4626.62</v>
      </c>
      <c r="K106" s="10">
        <f t="shared" si="1"/>
        <v>1115.93</v>
      </c>
    </row>
    <row r="107" spans="1:11" ht="12.75">
      <c r="A107" s="10">
        <v>98</v>
      </c>
      <c r="B107" s="10"/>
      <c r="C107" s="11" t="s">
        <v>39</v>
      </c>
      <c r="D107" s="10">
        <v>175.7</v>
      </c>
      <c r="E107" s="10">
        <v>4832.28</v>
      </c>
      <c r="F107" s="10">
        <v>19513.26</v>
      </c>
      <c r="G107" s="10">
        <v>19076.84</v>
      </c>
      <c r="H107" s="10">
        <v>6261.94</v>
      </c>
      <c r="I107" s="10">
        <v>0</v>
      </c>
      <c r="J107" s="10">
        <v>1793.34</v>
      </c>
      <c r="K107" s="10">
        <f t="shared" si="1"/>
        <v>17647.18</v>
      </c>
    </row>
    <row r="108" spans="1:11" ht="12.75">
      <c r="A108" s="10">
        <v>99</v>
      </c>
      <c r="B108" s="10"/>
      <c r="C108" s="11" t="s">
        <v>40</v>
      </c>
      <c r="D108" s="10">
        <v>80.5</v>
      </c>
      <c r="E108" s="10">
        <v>1863.22</v>
      </c>
      <c r="F108" s="10">
        <v>8940.36</v>
      </c>
      <c r="G108" s="10">
        <v>8672.28</v>
      </c>
      <c r="H108" s="10">
        <v>2869.02</v>
      </c>
      <c r="I108" s="10">
        <v>0</v>
      </c>
      <c r="J108" s="10">
        <v>1240.52</v>
      </c>
      <c r="K108" s="10">
        <f t="shared" si="1"/>
        <v>7666.48</v>
      </c>
    </row>
    <row r="109" spans="1:11" ht="12.75">
      <c r="A109" s="10">
        <v>100</v>
      </c>
      <c r="B109" s="10"/>
      <c r="C109" s="11" t="s">
        <v>41</v>
      </c>
      <c r="D109" s="10">
        <v>108.1</v>
      </c>
      <c r="E109" s="10">
        <v>2976.61</v>
      </c>
      <c r="F109" s="10">
        <v>12005.58</v>
      </c>
      <c r="G109" s="10">
        <v>11736.1</v>
      </c>
      <c r="H109" s="10">
        <v>3852.68</v>
      </c>
      <c r="I109" s="10">
        <v>0</v>
      </c>
      <c r="J109" s="10">
        <v>1100.78</v>
      </c>
      <c r="K109" s="10">
        <f t="shared" si="1"/>
        <v>10860.03</v>
      </c>
    </row>
    <row r="110" spans="1:11" ht="12.75">
      <c r="A110" s="10"/>
      <c r="B110" s="12" t="s">
        <v>54</v>
      </c>
      <c r="C110" s="11"/>
      <c r="D110" s="12">
        <f aca="true" t="shared" si="4" ref="D110:J110">SUM(D103:D109)</f>
        <v>731.6999999999999</v>
      </c>
      <c r="E110" s="12">
        <f t="shared" si="4"/>
        <v>16273.92</v>
      </c>
      <c r="F110" s="12">
        <f t="shared" si="4"/>
        <v>81262.68</v>
      </c>
      <c r="G110" s="12">
        <f t="shared" si="4"/>
        <v>68859.18000000001</v>
      </c>
      <c r="H110" s="12">
        <f t="shared" si="4"/>
        <v>26077.78</v>
      </c>
      <c r="I110" s="12">
        <f t="shared" si="4"/>
        <v>0</v>
      </c>
      <c r="J110" s="12">
        <f t="shared" si="4"/>
        <v>21904.37</v>
      </c>
      <c r="K110" s="12">
        <f t="shared" si="1"/>
        <v>59055.32000000001</v>
      </c>
    </row>
    <row r="111" spans="1:11" ht="15">
      <c r="A111" s="19" t="s">
        <v>42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0">
        <v>101</v>
      </c>
      <c r="B112" s="12" t="s">
        <v>57</v>
      </c>
      <c r="C112" s="11">
        <v>1</v>
      </c>
      <c r="D112" s="10">
        <v>101.9</v>
      </c>
      <c r="E112" s="10">
        <v>1967.36</v>
      </c>
      <c r="F112" s="10">
        <v>8364.12</v>
      </c>
      <c r="G112" s="10">
        <v>8182.74</v>
      </c>
      <c r="H112" s="10">
        <v>2598.45</v>
      </c>
      <c r="I112" s="10">
        <v>0</v>
      </c>
      <c r="J112" s="10">
        <v>787.7</v>
      </c>
      <c r="K112" s="10">
        <f t="shared" si="1"/>
        <v>7551.650000000001</v>
      </c>
    </row>
    <row r="113" spans="1:11" ht="12.75">
      <c r="A113" s="10"/>
      <c r="B113" s="12" t="s">
        <v>54</v>
      </c>
      <c r="C113" s="11"/>
      <c r="D113" s="12">
        <f aca="true" t="shared" si="5" ref="D113:J113">D112</f>
        <v>101.9</v>
      </c>
      <c r="E113" s="12">
        <f t="shared" si="5"/>
        <v>1967.36</v>
      </c>
      <c r="F113" s="12">
        <f t="shared" si="5"/>
        <v>8364.12</v>
      </c>
      <c r="G113" s="12">
        <f t="shared" si="5"/>
        <v>8182.74</v>
      </c>
      <c r="H113" s="12">
        <f t="shared" si="5"/>
        <v>2598.45</v>
      </c>
      <c r="I113" s="12">
        <f t="shared" si="5"/>
        <v>0</v>
      </c>
      <c r="J113" s="12">
        <f t="shared" si="5"/>
        <v>787.7</v>
      </c>
      <c r="K113" s="12">
        <f t="shared" si="1"/>
        <v>7551.650000000001</v>
      </c>
    </row>
    <row r="114" spans="1:11" ht="15">
      <c r="A114" s="19" t="s">
        <v>43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0">
        <v>102</v>
      </c>
      <c r="B115" s="12" t="s">
        <v>57</v>
      </c>
      <c r="C115" s="11">
        <v>1</v>
      </c>
      <c r="D115" s="10">
        <v>336.3</v>
      </c>
      <c r="E115" s="10">
        <v>12644.1</v>
      </c>
      <c r="F115" s="10">
        <v>45057.72</v>
      </c>
      <c r="G115" s="10">
        <v>44255.96</v>
      </c>
      <c r="H115" s="10">
        <v>13700.86</v>
      </c>
      <c r="I115" s="10">
        <v>11368.29</v>
      </c>
      <c r="J115" s="10">
        <v>4856.3</v>
      </c>
      <c r="K115" s="10">
        <f t="shared" si="1"/>
        <v>31830.909999999996</v>
      </c>
    </row>
    <row r="116" spans="1:11" ht="12.75">
      <c r="A116" s="10">
        <v>103</v>
      </c>
      <c r="B116" s="10"/>
      <c r="C116" s="11">
        <v>2</v>
      </c>
      <c r="D116" s="10">
        <v>333.9</v>
      </c>
      <c r="E116" s="10">
        <v>-10026.22</v>
      </c>
      <c r="F116" s="10">
        <v>44682.12</v>
      </c>
      <c r="G116" s="10">
        <v>38804.55</v>
      </c>
      <c r="H116" s="10">
        <v>13603.08</v>
      </c>
      <c r="I116" s="10">
        <v>8307.43</v>
      </c>
      <c r="J116" s="10">
        <v>11847.78</v>
      </c>
      <c r="K116" s="10">
        <f t="shared" si="1"/>
        <v>6867.8200000000015</v>
      </c>
    </row>
    <row r="117" spans="1:11" ht="12.75">
      <c r="A117" s="10">
        <v>104</v>
      </c>
      <c r="B117" s="10"/>
      <c r="C117" s="11">
        <v>3</v>
      </c>
      <c r="D117" s="10">
        <v>529.2</v>
      </c>
      <c r="E117" s="10">
        <v>17416.43</v>
      </c>
      <c r="F117" s="10">
        <v>70925.52</v>
      </c>
      <c r="G117" s="10">
        <v>71111.5</v>
      </c>
      <c r="H117" s="10">
        <v>21559.61</v>
      </c>
      <c r="I117" s="10">
        <v>20698.5</v>
      </c>
      <c r="J117" s="10">
        <v>8685.82</v>
      </c>
      <c r="K117" s="10">
        <f t="shared" si="1"/>
        <v>46269.81999999999</v>
      </c>
    </row>
    <row r="118" spans="1:11" ht="12.75">
      <c r="A118" s="10">
        <v>105</v>
      </c>
      <c r="B118" s="10"/>
      <c r="C118" s="11">
        <v>4</v>
      </c>
      <c r="D118" s="10">
        <v>520</v>
      </c>
      <c r="E118" s="10">
        <v>7322.63</v>
      </c>
      <c r="F118" s="10">
        <v>69423.81</v>
      </c>
      <c r="G118" s="10">
        <v>65554.78</v>
      </c>
      <c r="H118" s="10">
        <v>21184.8</v>
      </c>
      <c r="I118" s="10">
        <v>12937.6</v>
      </c>
      <c r="J118" s="10">
        <v>14213.69</v>
      </c>
      <c r="K118" s="10">
        <f t="shared" si="1"/>
        <v>38755.01</v>
      </c>
    </row>
    <row r="119" spans="1:11" ht="12.75">
      <c r="A119" s="10">
        <v>106</v>
      </c>
      <c r="B119" s="10"/>
      <c r="C119" s="11">
        <v>5</v>
      </c>
      <c r="D119" s="10">
        <v>521.2</v>
      </c>
      <c r="E119" s="10">
        <v>13740.69</v>
      </c>
      <c r="F119" s="10">
        <v>69664.98</v>
      </c>
      <c r="G119" s="10">
        <v>64335.31</v>
      </c>
      <c r="H119" s="10">
        <v>21233.69</v>
      </c>
      <c r="I119" s="10">
        <v>14525.39</v>
      </c>
      <c r="J119" s="10">
        <v>17402.53</v>
      </c>
      <c r="K119" s="10">
        <f t="shared" si="1"/>
        <v>42316.92</v>
      </c>
    </row>
    <row r="120" spans="1:11" ht="12.75">
      <c r="A120" s="10"/>
      <c r="B120" s="12" t="s">
        <v>55</v>
      </c>
      <c r="C120" s="11"/>
      <c r="D120" s="12">
        <f aca="true" t="shared" si="6" ref="D120:J120">SUM(D115:D119)</f>
        <v>2240.6000000000004</v>
      </c>
      <c r="E120" s="12">
        <f t="shared" si="6"/>
        <v>41097.630000000005</v>
      </c>
      <c r="F120" s="12">
        <f t="shared" si="6"/>
        <v>299754.14999999997</v>
      </c>
      <c r="G120" s="12">
        <f t="shared" si="6"/>
        <v>284062.1</v>
      </c>
      <c r="H120" s="12">
        <f t="shared" si="6"/>
        <v>91282.04000000001</v>
      </c>
      <c r="I120" s="12">
        <f t="shared" si="6"/>
        <v>67837.20999999999</v>
      </c>
      <c r="J120" s="12">
        <f t="shared" si="6"/>
        <v>57006.12</v>
      </c>
      <c r="K120" s="12">
        <f t="shared" si="1"/>
        <v>166040.47999999998</v>
      </c>
    </row>
    <row r="121" spans="1:11" ht="15">
      <c r="A121" s="19" t="s">
        <v>44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10">
        <v>107</v>
      </c>
      <c r="B122" s="12" t="s">
        <v>57</v>
      </c>
      <c r="C122" s="11">
        <v>1</v>
      </c>
      <c r="D122" s="10">
        <v>3369.7</v>
      </c>
      <c r="E122" s="10">
        <v>131340.99</v>
      </c>
      <c r="F122" s="10">
        <v>557674.07</v>
      </c>
      <c r="G122" s="10">
        <v>540275.72</v>
      </c>
      <c r="H122" s="10">
        <v>171652.52</v>
      </c>
      <c r="I122" s="10">
        <v>44773.64</v>
      </c>
      <c r="J122" s="10">
        <v>89976.89</v>
      </c>
      <c r="K122" s="10">
        <f t="shared" si="1"/>
        <v>455190.54999999993</v>
      </c>
    </row>
    <row r="123" spans="1:11" ht="12.75">
      <c r="A123" s="10">
        <v>108</v>
      </c>
      <c r="B123" s="10"/>
      <c r="C123" s="11">
        <v>2</v>
      </c>
      <c r="D123" s="10">
        <v>932.7</v>
      </c>
      <c r="E123" s="10">
        <v>31222.68</v>
      </c>
      <c r="F123" s="10">
        <v>152545.48</v>
      </c>
      <c r="G123" s="10">
        <v>133414.25</v>
      </c>
      <c r="H123" s="10">
        <v>47511.74</v>
      </c>
      <c r="I123" s="10">
        <v>11994.52</v>
      </c>
      <c r="J123" s="10">
        <v>43658.44</v>
      </c>
      <c r="K123" s="10">
        <f t="shared" si="1"/>
        <v>105130.67</v>
      </c>
    </row>
    <row r="124" spans="1:11" ht="12.75">
      <c r="A124" s="10"/>
      <c r="B124" s="12" t="s">
        <v>54</v>
      </c>
      <c r="C124" s="11"/>
      <c r="D124" s="12">
        <f aca="true" t="shared" si="7" ref="D124:J124">SUM(D122:D123)</f>
        <v>4302.4</v>
      </c>
      <c r="E124" s="12">
        <f t="shared" si="7"/>
        <v>162563.66999999998</v>
      </c>
      <c r="F124" s="12">
        <f t="shared" si="7"/>
        <v>710219.5499999999</v>
      </c>
      <c r="G124" s="12">
        <f t="shared" si="7"/>
        <v>673689.97</v>
      </c>
      <c r="H124" s="12">
        <f t="shared" si="7"/>
        <v>219164.25999999998</v>
      </c>
      <c r="I124" s="12">
        <f t="shared" si="7"/>
        <v>56768.16</v>
      </c>
      <c r="J124" s="12">
        <f t="shared" si="7"/>
        <v>133635.33000000002</v>
      </c>
      <c r="K124" s="12">
        <f t="shared" si="1"/>
        <v>560321.2199999999</v>
      </c>
    </row>
    <row r="125" spans="1:11" ht="15">
      <c r="A125" s="19" t="s">
        <v>45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10">
        <v>109</v>
      </c>
      <c r="B126" s="10" t="s">
        <v>46</v>
      </c>
      <c r="C126" s="11">
        <v>3</v>
      </c>
      <c r="D126" s="10">
        <v>42</v>
      </c>
      <c r="E126" s="10">
        <v>1386.67</v>
      </c>
      <c r="F126" s="10">
        <v>348.6</v>
      </c>
      <c r="G126" s="10">
        <v>0</v>
      </c>
      <c r="H126" s="10">
        <v>1496.88</v>
      </c>
      <c r="I126" s="10">
        <v>0</v>
      </c>
      <c r="J126" s="10">
        <v>697.2</v>
      </c>
      <c r="K126" s="10">
        <f t="shared" si="1"/>
        <v>-110.21000000000004</v>
      </c>
    </row>
    <row r="127" spans="1:11" ht="12.75">
      <c r="A127" s="10">
        <v>110</v>
      </c>
      <c r="B127" s="10"/>
      <c r="C127" s="11">
        <v>11</v>
      </c>
      <c r="D127" s="10">
        <v>54.4</v>
      </c>
      <c r="E127" s="10">
        <v>-548.68</v>
      </c>
      <c r="F127" s="10">
        <v>-971.04</v>
      </c>
      <c r="G127" s="10">
        <v>951.57</v>
      </c>
      <c r="H127" s="10">
        <v>0</v>
      </c>
      <c r="I127" s="10">
        <v>0</v>
      </c>
      <c r="J127" s="10">
        <v>0</v>
      </c>
      <c r="K127" s="10">
        <f t="shared" si="1"/>
        <v>402.8900000000001</v>
      </c>
    </row>
    <row r="128" spans="1:11" ht="12.75">
      <c r="A128" s="10">
        <v>111</v>
      </c>
      <c r="B128" s="10" t="s">
        <v>33</v>
      </c>
      <c r="C128" s="11">
        <v>2</v>
      </c>
      <c r="D128" s="10">
        <v>136.3</v>
      </c>
      <c r="E128" s="10">
        <v>1404.81</v>
      </c>
      <c r="F128" s="10">
        <v>15137.46</v>
      </c>
      <c r="G128" s="10">
        <v>15952.61</v>
      </c>
      <c r="H128" s="10">
        <v>4857.74</v>
      </c>
      <c r="I128" s="10">
        <v>0</v>
      </c>
      <c r="J128" s="10">
        <v>2581.35</v>
      </c>
      <c r="K128" s="10">
        <f t="shared" si="1"/>
        <v>12499.680000000002</v>
      </c>
    </row>
    <row r="129" spans="1:11" ht="12.75">
      <c r="A129" s="10">
        <v>112</v>
      </c>
      <c r="B129" s="10" t="s">
        <v>47</v>
      </c>
      <c r="C129" s="11">
        <v>30</v>
      </c>
      <c r="D129" s="10">
        <v>42</v>
      </c>
      <c r="E129" s="10">
        <v>560.95</v>
      </c>
      <c r="F129" s="10">
        <v>249.9</v>
      </c>
      <c r="G129" s="10">
        <v>749.7</v>
      </c>
      <c r="H129" s="10">
        <v>92.4</v>
      </c>
      <c r="I129" s="10">
        <v>0</v>
      </c>
      <c r="J129" s="10">
        <v>0</v>
      </c>
      <c r="K129" s="10">
        <f t="shared" si="1"/>
        <v>1218.25</v>
      </c>
    </row>
    <row r="130" spans="1:11" ht="12.75">
      <c r="A130" s="10">
        <v>113</v>
      </c>
      <c r="B130" s="10"/>
      <c r="C130" s="11">
        <v>33</v>
      </c>
      <c r="D130" s="10">
        <v>42</v>
      </c>
      <c r="E130" s="10">
        <v>1130.89</v>
      </c>
      <c r="F130" s="10">
        <v>348.6</v>
      </c>
      <c r="G130" s="10">
        <v>697.2</v>
      </c>
      <c r="H130" s="10">
        <v>128.94</v>
      </c>
      <c r="I130" s="10">
        <v>0</v>
      </c>
      <c r="J130" s="10">
        <v>0</v>
      </c>
      <c r="K130" s="10">
        <f t="shared" si="1"/>
        <v>1699.15</v>
      </c>
    </row>
    <row r="131" spans="1:11" ht="12.75">
      <c r="A131" s="10"/>
      <c r="B131" s="12" t="s">
        <v>55</v>
      </c>
      <c r="C131" s="11"/>
      <c r="D131" s="12">
        <f aca="true" t="shared" si="8" ref="D131:J131">SUM(D126:D130)</f>
        <v>316.70000000000005</v>
      </c>
      <c r="E131" s="12">
        <f t="shared" si="8"/>
        <v>3934.6400000000003</v>
      </c>
      <c r="F131" s="12">
        <f t="shared" si="8"/>
        <v>15113.519999999999</v>
      </c>
      <c r="G131" s="12">
        <f t="shared" si="8"/>
        <v>18351.08</v>
      </c>
      <c r="H131" s="12">
        <f t="shared" si="8"/>
        <v>6575.959999999999</v>
      </c>
      <c r="I131" s="12">
        <f t="shared" si="8"/>
        <v>0</v>
      </c>
      <c r="J131" s="12">
        <f t="shared" si="8"/>
        <v>3278.55</v>
      </c>
      <c r="K131" s="12">
        <f t="shared" si="1"/>
        <v>15709.760000000002</v>
      </c>
    </row>
    <row r="132" spans="1:11" ht="15">
      <c r="A132" s="19" t="s">
        <v>48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2.75">
      <c r="A133" s="10">
        <v>114</v>
      </c>
      <c r="B133" s="12" t="s">
        <v>57</v>
      </c>
      <c r="C133" s="11">
        <v>20</v>
      </c>
      <c r="D133" s="10">
        <v>36</v>
      </c>
      <c r="E133" s="10">
        <v>712.08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"/>
        <v>712.08</v>
      </c>
    </row>
    <row r="134" spans="1:11" ht="12.75">
      <c r="A134" s="10"/>
      <c r="B134" s="12" t="s">
        <v>54</v>
      </c>
      <c r="C134" s="11"/>
      <c r="D134" s="12">
        <f aca="true" t="shared" si="9" ref="D134:K134">D133</f>
        <v>36</v>
      </c>
      <c r="E134" s="12">
        <f t="shared" si="9"/>
        <v>712.08</v>
      </c>
      <c r="F134" s="12">
        <f t="shared" si="9"/>
        <v>0</v>
      </c>
      <c r="G134" s="12">
        <f t="shared" si="9"/>
        <v>0</v>
      </c>
      <c r="H134" s="12">
        <f t="shared" si="9"/>
        <v>0</v>
      </c>
      <c r="I134" s="12">
        <f t="shared" si="9"/>
        <v>0</v>
      </c>
      <c r="J134" s="12">
        <f t="shared" si="9"/>
        <v>0</v>
      </c>
      <c r="K134" s="12">
        <f t="shared" si="9"/>
        <v>712.08</v>
      </c>
    </row>
    <row r="135" spans="1:11" ht="15">
      <c r="A135" s="19" t="s">
        <v>49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10">
        <v>115</v>
      </c>
      <c r="B136" s="12" t="s">
        <v>57</v>
      </c>
      <c r="C136" s="11">
        <v>38</v>
      </c>
      <c r="D136" s="10">
        <v>82.6</v>
      </c>
      <c r="E136" s="10">
        <v>1433.38</v>
      </c>
      <c r="F136" s="10">
        <v>-3358.24</v>
      </c>
      <c r="G136" s="10">
        <v>-1433.38</v>
      </c>
      <c r="H136" s="10">
        <v>0</v>
      </c>
      <c r="I136" s="10">
        <v>0</v>
      </c>
      <c r="J136" s="10">
        <v>0</v>
      </c>
      <c r="K136" s="10">
        <f t="shared" si="1"/>
        <v>0</v>
      </c>
    </row>
    <row r="137" spans="1:11" ht="12.75">
      <c r="A137" s="10">
        <v>116</v>
      </c>
      <c r="B137" s="12"/>
      <c r="C137" s="11">
        <v>47</v>
      </c>
      <c r="D137" s="10">
        <v>42.8</v>
      </c>
      <c r="E137" s="10">
        <v>0</v>
      </c>
      <c r="F137" s="10">
        <v>-1740.08</v>
      </c>
      <c r="G137" s="10">
        <v>-212.12</v>
      </c>
      <c r="H137" s="10"/>
      <c r="I137" s="10"/>
      <c r="J137" s="10"/>
      <c r="K137" s="10">
        <f t="shared" si="1"/>
        <v>-212.12</v>
      </c>
    </row>
    <row r="138" spans="1:11" ht="12.75">
      <c r="A138" s="10"/>
      <c r="B138" s="12" t="s">
        <v>54</v>
      </c>
      <c r="C138" s="11"/>
      <c r="D138" s="12">
        <f aca="true" t="shared" si="10" ref="D138:K138">SUM(D136:D137)</f>
        <v>125.39999999999999</v>
      </c>
      <c r="E138" s="12">
        <f t="shared" si="10"/>
        <v>1433.38</v>
      </c>
      <c r="F138" s="12">
        <f t="shared" si="10"/>
        <v>-5098.32</v>
      </c>
      <c r="G138" s="12">
        <f t="shared" si="10"/>
        <v>-1645.5</v>
      </c>
      <c r="H138" s="12">
        <f t="shared" si="10"/>
        <v>0</v>
      </c>
      <c r="I138" s="12">
        <f t="shared" si="10"/>
        <v>0</v>
      </c>
      <c r="J138" s="12">
        <f t="shared" si="10"/>
        <v>0</v>
      </c>
      <c r="K138" s="12">
        <f t="shared" si="10"/>
        <v>-212.12</v>
      </c>
    </row>
    <row r="139" spans="1:11" ht="12.75">
      <c r="A139" s="10"/>
      <c r="B139" s="12"/>
      <c r="C139" s="11"/>
      <c r="D139" s="10"/>
      <c r="E139" s="10"/>
      <c r="F139" s="10"/>
      <c r="G139" s="10"/>
      <c r="H139" s="10"/>
      <c r="I139" s="10"/>
      <c r="J139" s="10"/>
      <c r="K139" s="10">
        <f t="shared" si="1"/>
        <v>0</v>
      </c>
    </row>
    <row r="140" spans="1:11" ht="15">
      <c r="A140" s="19" t="s">
        <v>50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2.75">
      <c r="A141" s="10">
        <v>117</v>
      </c>
      <c r="B141" s="14" t="s">
        <v>33</v>
      </c>
      <c r="C141" s="11">
        <v>3</v>
      </c>
      <c r="D141" s="10">
        <v>137.9</v>
      </c>
      <c r="E141" s="10">
        <v>6741.35</v>
      </c>
      <c r="F141" s="10">
        <v>-7770.09</v>
      </c>
      <c r="G141" s="10">
        <v>-6741.35</v>
      </c>
      <c r="H141" s="10">
        <v>0</v>
      </c>
      <c r="I141" s="10">
        <v>0</v>
      </c>
      <c r="J141" s="10">
        <v>0</v>
      </c>
      <c r="K141" s="10">
        <f t="shared" si="1"/>
        <v>0</v>
      </c>
    </row>
    <row r="142" spans="1:11" ht="12.75">
      <c r="A142" s="10"/>
      <c r="B142" s="14"/>
      <c r="C142" s="11">
        <v>7</v>
      </c>
      <c r="D142" s="10">
        <v>68.1</v>
      </c>
      <c r="E142" s="10">
        <v>0</v>
      </c>
      <c r="F142" s="10">
        <v>-3862.36</v>
      </c>
      <c r="G142" s="10">
        <v>-470.98</v>
      </c>
      <c r="H142" s="10">
        <v>0</v>
      </c>
      <c r="I142" s="10"/>
      <c r="J142" s="10"/>
      <c r="K142" s="10">
        <f t="shared" si="1"/>
        <v>-470.98</v>
      </c>
    </row>
    <row r="143" spans="1:11" ht="12.75">
      <c r="A143" s="10"/>
      <c r="B143" s="12" t="s">
        <v>54</v>
      </c>
      <c r="C143" s="11"/>
      <c r="D143" s="12">
        <f aca="true" t="shared" si="11" ref="D143:K143">SUM(D141:D142)</f>
        <v>206</v>
      </c>
      <c r="E143" s="12">
        <f t="shared" si="11"/>
        <v>6741.35</v>
      </c>
      <c r="F143" s="12">
        <f t="shared" si="11"/>
        <v>-11632.45</v>
      </c>
      <c r="G143" s="12">
        <f t="shared" si="11"/>
        <v>-7212.33</v>
      </c>
      <c r="H143" s="12">
        <f t="shared" si="11"/>
        <v>0</v>
      </c>
      <c r="I143" s="12">
        <f t="shared" si="11"/>
        <v>0</v>
      </c>
      <c r="J143" s="12">
        <f t="shared" si="11"/>
        <v>0</v>
      </c>
      <c r="K143" s="12">
        <f t="shared" si="11"/>
        <v>-470.98</v>
      </c>
    </row>
    <row r="144" spans="1:11" ht="15">
      <c r="A144" s="19" t="s">
        <v>65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2.75">
      <c r="A145" s="10">
        <v>118</v>
      </c>
      <c r="B145" s="12" t="s">
        <v>57</v>
      </c>
      <c r="C145" s="11">
        <v>5</v>
      </c>
      <c r="D145" s="10">
        <v>41.4</v>
      </c>
      <c r="E145" s="10">
        <v>-637.56</v>
      </c>
      <c r="F145" s="10">
        <v>3398.1</v>
      </c>
      <c r="G145" s="10">
        <v>0</v>
      </c>
      <c r="H145" s="10">
        <v>844.56</v>
      </c>
      <c r="I145" s="10">
        <v>0</v>
      </c>
      <c r="J145" s="10">
        <v>5081.26</v>
      </c>
      <c r="K145" s="10">
        <f aca="true" t="shared" si="12" ref="K145:K155">E145+G145-H145-I145</f>
        <v>-1482.12</v>
      </c>
    </row>
    <row r="146" spans="1:11" ht="12.75">
      <c r="A146" s="10">
        <v>119</v>
      </c>
      <c r="B146" s="10"/>
      <c r="C146" s="11">
        <v>6</v>
      </c>
      <c r="D146" s="10">
        <v>119.8</v>
      </c>
      <c r="E146" s="10">
        <v>-421.97</v>
      </c>
      <c r="F146" s="10">
        <v>6833.87</v>
      </c>
      <c r="G146" s="10">
        <v>609.88</v>
      </c>
      <c r="H146" s="10">
        <v>2738.63</v>
      </c>
      <c r="I146" s="10">
        <v>0</v>
      </c>
      <c r="J146" s="10">
        <v>9671.64</v>
      </c>
      <c r="K146" s="10">
        <f t="shared" si="12"/>
        <v>-2550.7200000000003</v>
      </c>
    </row>
    <row r="147" spans="1:11" ht="12.75">
      <c r="A147" s="10"/>
      <c r="B147" s="12" t="s">
        <v>54</v>
      </c>
      <c r="C147" s="11"/>
      <c r="D147" s="12">
        <f aca="true" t="shared" si="13" ref="D147:J147">SUM(D145:D146)</f>
        <v>161.2</v>
      </c>
      <c r="E147" s="12">
        <f t="shared" si="13"/>
        <v>-1059.53</v>
      </c>
      <c r="F147" s="12">
        <f t="shared" si="13"/>
        <v>10231.97</v>
      </c>
      <c r="G147" s="12">
        <f t="shared" si="13"/>
        <v>609.88</v>
      </c>
      <c r="H147" s="12">
        <f t="shared" si="13"/>
        <v>3583.19</v>
      </c>
      <c r="I147" s="12">
        <f t="shared" si="13"/>
        <v>0</v>
      </c>
      <c r="J147" s="12">
        <f t="shared" si="13"/>
        <v>14752.9</v>
      </c>
      <c r="K147" s="12">
        <f t="shared" si="12"/>
        <v>-4032.84</v>
      </c>
    </row>
    <row r="148" spans="1:11" ht="15">
      <c r="A148" s="19" t="s">
        <v>51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2.75">
      <c r="A149" s="10">
        <v>120</v>
      </c>
      <c r="B149" s="14" t="s">
        <v>52</v>
      </c>
      <c r="C149" s="11">
        <v>14</v>
      </c>
      <c r="D149" s="10">
        <v>46</v>
      </c>
      <c r="E149" s="10">
        <v>888.08</v>
      </c>
      <c r="F149" s="10">
        <v>273.7</v>
      </c>
      <c r="G149" s="10">
        <v>821.1</v>
      </c>
      <c r="H149" s="10">
        <v>101.2</v>
      </c>
      <c r="I149" s="10">
        <v>49.4</v>
      </c>
      <c r="J149" s="10">
        <v>-273.7</v>
      </c>
      <c r="K149" s="10">
        <f t="shared" si="12"/>
        <v>1558.58</v>
      </c>
    </row>
    <row r="150" spans="1:11" ht="12.75">
      <c r="A150" s="10">
        <v>121</v>
      </c>
      <c r="B150" s="10"/>
      <c r="C150" s="11">
        <v>20</v>
      </c>
      <c r="D150" s="10">
        <v>31.3</v>
      </c>
      <c r="E150" s="10">
        <v>-482.02</v>
      </c>
      <c r="F150" s="10">
        <v>2569.14</v>
      </c>
      <c r="G150" s="10">
        <v>0</v>
      </c>
      <c r="H150" s="10">
        <v>798.15</v>
      </c>
      <c r="I150" s="10">
        <v>402.52</v>
      </c>
      <c r="J150" s="10">
        <v>3841.7</v>
      </c>
      <c r="K150" s="10">
        <f t="shared" si="12"/>
        <v>-1682.69</v>
      </c>
    </row>
    <row r="151" spans="1:11" ht="12.75">
      <c r="A151" s="10">
        <v>122</v>
      </c>
      <c r="B151" s="10" t="s">
        <v>53</v>
      </c>
      <c r="C151" s="11">
        <v>1</v>
      </c>
      <c r="D151" s="10">
        <v>65.9</v>
      </c>
      <c r="E151" s="10">
        <v>-1619.17</v>
      </c>
      <c r="F151" s="10">
        <v>8837.16</v>
      </c>
      <c r="G151" s="10">
        <v>0</v>
      </c>
      <c r="H151" s="10">
        <v>2684.76</v>
      </c>
      <c r="I151" s="10">
        <v>847.47</v>
      </c>
      <c r="J151" s="10">
        <v>13732.37</v>
      </c>
      <c r="K151" s="10">
        <f t="shared" si="12"/>
        <v>-5151.400000000001</v>
      </c>
    </row>
    <row r="152" spans="1:11" ht="12.75">
      <c r="A152" s="10">
        <v>123</v>
      </c>
      <c r="B152" s="10"/>
      <c r="C152" s="11">
        <v>7</v>
      </c>
      <c r="D152" s="10">
        <v>67.5</v>
      </c>
      <c r="E152" s="10">
        <v>-1658.51</v>
      </c>
      <c r="F152" s="10">
        <v>5952.18</v>
      </c>
      <c r="G152" s="10">
        <v>10966.29</v>
      </c>
      <c r="H152" s="10">
        <v>2749.95</v>
      </c>
      <c r="I152" s="10">
        <v>868.05</v>
      </c>
      <c r="J152" s="10">
        <v>0</v>
      </c>
      <c r="K152" s="10">
        <f t="shared" si="12"/>
        <v>5689.780000000001</v>
      </c>
    </row>
    <row r="153" spans="1:11" ht="12.75">
      <c r="A153" s="10">
        <v>124</v>
      </c>
      <c r="B153" s="10"/>
      <c r="C153" s="11">
        <v>18</v>
      </c>
      <c r="D153" s="10">
        <v>66.1</v>
      </c>
      <c r="E153" s="10">
        <v>-1624.07</v>
      </c>
      <c r="F153" s="10">
        <v>8864.04</v>
      </c>
      <c r="G153" s="10">
        <v>13015.31</v>
      </c>
      <c r="H153" s="10">
        <v>2692.92</v>
      </c>
      <c r="I153" s="10">
        <v>850.05</v>
      </c>
      <c r="J153" s="10">
        <v>758.83</v>
      </c>
      <c r="K153" s="10">
        <f t="shared" si="12"/>
        <v>7848.2699999999995</v>
      </c>
    </row>
    <row r="154" spans="1:11" ht="12.75">
      <c r="A154" s="10">
        <v>125</v>
      </c>
      <c r="B154" s="10" t="s">
        <v>47</v>
      </c>
      <c r="C154" s="11">
        <v>24</v>
      </c>
      <c r="D154" s="10">
        <v>56.84</v>
      </c>
      <c r="E154" s="10">
        <v>1408.13</v>
      </c>
      <c r="F154" s="10">
        <v>6775.08</v>
      </c>
      <c r="G154" s="10">
        <v>6127.64</v>
      </c>
      <c r="H154" s="10">
        <v>2025.77</v>
      </c>
      <c r="I154" s="10">
        <v>730.96</v>
      </c>
      <c r="J154" s="10">
        <v>1159.82</v>
      </c>
      <c r="K154" s="10">
        <f t="shared" si="12"/>
        <v>4779.04</v>
      </c>
    </row>
    <row r="155" spans="1:11" ht="20.25" customHeight="1">
      <c r="A155" s="10"/>
      <c r="B155" s="12" t="s">
        <v>54</v>
      </c>
      <c r="C155" s="11"/>
      <c r="D155" s="12">
        <f aca="true" t="shared" si="14" ref="D155:J155">SUM(D149:D154)</f>
        <v>333.64</v>
      </c>
      <c r="E155" s="12">
        <f t="shared" si="14"/>
        <v>-3087.5599999999995</v>
      </c>
      <c r="F155" s="12">
        <f t="shared" si="14"/>
        <v>33271.3</v>
      </c>
      <c r="G155" s="12">
        <f t="shared" si="14"/>
        <v>30930.34</v>
      </c>
      <c r="H155" s="12">
        <f t="shared" si="14"/>
        <v>11052.75</v>
      </c>
      <c r="I155" s="12">
        <f t="shared" si="14"/>
        <v>3748.45</v>
      </c>
      <c r="J155" s="12">
        <f t="shared" si="14"/>
        <v>19219.020000000004</v>
      </c>
      <c r="K155" s="12">
        <f t="shared" si="12"/>
        <v>13041.579999999998</v>
      </c>
    </row>
    <row r="156" spans="1:11" ht="12.75">
      <c r="A156" s="15"/>
      <c r="B156" s="15"/>
      <c r="C156" s="16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s="12"/>
      <c r="B157" s="12" t="s">
        <v>58</v>
      </c>
      <c r="C157" s="13"/>
      <c r="D157" s="12">
        <f aca="true" t="shared" si="15" ref="D157:K157">D94+D101+D110+D113+D120+D124+D131+D134+D138+D143+D147+D155</f>
        <v>64384.64000000003</v>
      </c>
      <c r="E157" s="12">
        <f t="shared" si="15"/>
        <v>732757.26</v>
      </c>
      <c r="F157" s="12">
        <f t="shared" si="15"/>
        <v>8521304.830000002</v>
      </c>
      <c r="G157" s="12">
        <f t="shared" si="15"/>
        <v>7974432.189999997</v>
      </c>
      <c r="H157" s="12">
        <f t="shared" si="15"/>
        <v>2625661.4799999995</v>
      </c>
      <c r="I157" s="12">
        <f t="shared" si="15"/>
        <v>2156336.9600000004</v>
      </c>
      <c r="J157" s="12">
        <f t="shared" si="15"/>
        <v>1870248.94</v>
      </c>
      <c r="K157" s="12">
        <f t="shared" si="15"/>
        <v>3925191.0100000002</v>
      </c>
    </row>
    <row r="158" spans="1:11" ht="12.75">
      <c r="A158" s="15"/>
      <c r="B158" s="15"/>
      <c r="C158" s="16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/>
      <c r="B159" s="9" t="s">
        <v>62</v>
      </c>
      <c r="C159" s="17"/>
      <c r="D159" s="18"/>
      <c r="E159" s="18"/>
      <c r="F159" s="18"/>
      <c r="G159" s="18"/>
      <c r="H159" s="18"/>
      <c r="I159" s="15"/>
      <c r="J159" s="15"/>
      <c r="K159" s="15"/>
    </row>
    <row r="160" ht="12.75">
      <c r="C160" s="2"/>
    </row>
    <row r="161" spans="2:8" ht="15">
      <c r="B161" s="7" t="s">
        <v>63</v>
      </c>
      <c r="C161" s="8"/>
      <c r="D161" s="7"/>
      <c r="E161" s="7"/>
      <c r="F161" s="7"/>
      <c r="G161" s="7"/>
      <c r="H161" s="7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</sheetData>
  <sheetProtection/>
  <mergeCells count="16">
    <mergeCell ref="A1:K1"/>
    <mergeCell ref="A2:K2"/>
    <mergeCell ref="A3:K3"/>
    <mergeCell ref="A135:K135"/>
    <mergeCell ref="B4:C4"/>
    <mergeCell ref="B102:K102"/>
    <mergeCell ref="A111:K111"/>
    <mergeCell ref="A95:K95"/>
    <mergeCell ref="D5:K5"/>
    <mergeCell ref="A140:K140"/>
    <mergeCell ref="A144:K144"/>
    <mergeCell ref="A148:K148"/>
    <mergeCell ref="A114:K114"/>
    <mergeCell ref="A121:K121"/>
    <mergeCell ref="A125:K125"/>
    <mergeCell ref="A132:K1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2015-02-25T14:13:31Z</cp:lastPrinted>
  <dcterms:created xsi:type="dcterms:W3CDTF">1996-10-08T23:32:33Z</dcterms:created>
  <dcterms:modified xsi:type="dcterms:W3CDTF">2015-04-23T10:44:53Z</dcterms:modified>
  <cp:category/>
  <cp:version/>
  <cp:contentType/>
  <cp:contentStatus/>
</cp:coreProperties>
</file>