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'Лист1'!$A$1:$AS$71</definedName>
  </definedNames>
  <calcPr fullCalcOnLoad="1"/>
</workbook>
</file>

<file path=xl/sharedStrings.xml><?xml version="1.0" encoding="utf-8"?>
<sst xmlns="http://schemas.openxmlformats.org/spreadsheetml/2006/main" count="127" uniqueCount="108">
  <si>
    <t>УИК</t>
  </si>
  <si>
    <t>№</t>
  </si>
  <si>
    <t>Некрасовское, РДК</t>
  </si>
  <si>
    <t>Некрасовское, СОШ</t>
  </si>
  <si>
    <t>Некрасовское, п. Приволжский</t>
  </si>
  <si>
    <t>Некрасовское, п. Строитель</t>
  </si>
  <si>
    <t>Некрасовское, п. Золотой Колос</t>
  </si>
  <si>
    <t>Некрасовское, с. Левашово</t>
  </si>
  <si>
    <t>Некрасовское, с. Черная Заводь</t>
  </si>
  <si>
    <t>Некрасовское, п. Красный Профинтерн</t>
  </si>
  <si>
    <t>Некрасовское, д. Яснищи</t>
  </si>
  <si>
    <t>Некрасовское, п. Защитный</t>
  </si>
  <si>
    <t>Некрасовское, д. Наумиха</t>
  </si>
  <si>
    <t>Некрасовское, с. Путятино</t>
  </si>
  <si>
    <t>Некрасовское, с. Вятское</t>
  </si>
  <si>
    <t>Некрасовское, с. Диево-Городище</t>
  </si>
  <si>
    <t>Некрасовское, с. Рождественное</t>
  </si>
  <si>
    <t>Некрасовское, д. Заболотье</t>
  </si>
  <si>
    <t>Некрасовское, д. Грешнево</t>
  </si>
  <si>
    <t>Некрасовское, р.п. Бурмакино, ДК</t>
  </si>
  <si>
    <t>Некрасовское, р.п. Бурмакино, СОШ</t>
  </si>
  <si>
    <t>Некрасовское, с. Бурмакино, ДК</t>
  </si>
  <si>
    <t>Некрасовское, с. Бурмакино, СОШ</t>
  </si>
  <si>
    <t>Некрасовское, с. Рождествено</t>
  </si>
  <si>
    <t>Некрасовское, с. Никольское</t>
  </si>
  <si>
    <t>Некрасовское, д. Гашки</t>
  </si>
  <si>
    <t>Некрасовское, д. Коробиха</t>
  </si>
  <si>
    <t>НЕКРАСОВСКОЕ СП</t>
  </si>
  <si>
    <t>СП КРАСНЫЙ ПРОФИНТЕРН</t>
  </si>
  <si>
    <t>СП БУРМАКИНО</t>
  </si>
  <si>
    <t>Гаврилов-Ям, СОШ№1</t>
  </si>
  <si>
    <t>Гаврилов-Ям, СОШ№2</t>
  </si>
  <si>
    <t>Гаврилов-Ям, СОШ№3</t>
  </si>
  <si>
    <t>Гаврилов-Ям, Колледж</t>
  </si>
  <si>
    <t>Гаврилов-Ям, ДДТ</t>
  </si>
  <si>
    <t>Гаврилов-Ям, ДК</t>
  </si>
  <si>
    <t>Гаврилов-Ям, СОШ№6</t>
  </si>
  <si>
    <t>Гаврилов-Ям, с. Плещеево</t>
  </si>
  <si>
    <t>ВЕЛИКОСЕЛЬСКОЕ СП</t>
  </si>
  <si>
    <t>Гаврилов-Ям, д. Плотина</t>
  </si>
  <si>
    <t>Гаврилов-Ям, д. Поляна</t>
  </si>
  <si>
    <t>Гаврилов-Ям, с. Лахость</t>
  </si>
  <si>
    <t>Гаврилов-Ям,  с. Великое, СОШ</t>
  </si>
  <si>
    <t>Гаврилов-Ям,  с. Великое, Колледж</t>
  </si>
  <si>
    <t>МИТИНСКОЕ СП</t>
  </si>
  <si>
    <t>Гаврилов-Ям, с. Митино</t>
  </si>
  <si>
    <t>Гаврилов-Ям, с. Пружинино</t>
  </si>
  <si>
    <t>Гаврилов-Ям, с. Стогинское</t>
  </si>
  <si>
    <t>Гаврилов-Ям, с. Осенево</t>
  </si>
  <si>
    <t>ЗАЯЧЬЕ-ХОЛМСКОЕ СП</t>
  </si>
  <si>
    <t>Гаврилов-Ям, с. Ставотино</t>
  </si>
  <si>
    <t>Гаврилов-Ям, д. Прошенино</t>
  </si>
  <si>
    <t>Гаврилов-Ям, с. Заячий-Холм</t>
  </si>
  <si>
    <t>ШОПШИНСКОЕ СП</t>
  </si>
  <si>
    <t>Гаврилов-Ям, с. Шопша</t>
  </si>
  <si>
    <t>Гаврилов-Ям, д. Шалаево</t>
  </si>
  <si>
    <t>Гаврилов-Ям, с. Ильинское-Урусово</t>
  </si>
  <si>
    <t>ГП ГАВРИЛОВ-ЯМ</t>
  </si>
  <si>
    <t>Число действительных бюллетеней ПАРТИИ</t>
  </si>
  <si>
    <t>Число недействительных бюллетеней ПАРТИИ</t>
  </si>
  <si>
    <t>ОКРУГ 24</t>
  </si>
  <si>
    <t>ЕДИНАЯ РОССИЯ</t>
  </si>
  <si>
    <t>КОММУНИСТЫ РОССИИ</t>
  </si>
  <si>
    <t>СПРАВЕДЛИВАЯ РОССИЯ</t>
  </si>
  <si>
    <t>ПАТРИОТЫ РОССИИ</t>
  </si>
  <si>
    <t>КПРФ</t>
  </si>
  <si>
    <t>РОДИНА</t>
  </si>
  <si>
    <t>ЛДПР</t>
  </si>
  <si>
    <t>Число действительных бюллетеней КАНДИДАТЫ</t>
  </si>
  <si>
    <t>Число недействительных бюллетеней КАНДИДАТЫ</t>
  </si>
  <si>
    <t>БИРУК</t>
  </si>
  <si>
    <t>ВАТЛИН</t>
  </si>
  <si>
    <t>ДЕНИСОВ</t>
  </si>
  <si>
    <t>МАРКОВ</t>
  </si>
  <si>
    <t>ПЕСТОВ</t>
  </si>
  <si>
    <t>Количество избирателей на 08:00</t>
  </si>
  <si>
    <t>НЕКРАСОВСКИЙ РАЙОН</t>
  </si>
  <si>
    <t>ГАВРИЛОВ-ЯМСКИЙ РАЙОН</t>
  </si>
  <si>
    <t>Действительные и недействительные ПАРТИЯ</t>
  </si>
  <si>
    <t>Действительные и недействительные КАНДИДАТ</t>
  </si>
  <si>
    <t>ЯВКА ИТОГ</t>
  </si>
  <si>
    <t>1036/1027</t>
  </si>
  <si>
    <t>1373/1370</t>
  </si>
  <si>
    <t>1441/1441</t>
  </si>
  <si>
    <t>1553/1549</t>
  </si>
  <si>
    <t>692/692</t>
  </si>
  <si>
    <t>433/424</t>
  </si>
  <si>
    <t>556/526</t>
  </si>
  <si>
    <t>1223/1219</t>
  </si>
  <si>
    <t>221/163</t>
  </si>
  <si>
    <t>1049/1046</t>
  </si>
  <si>
    <t>667/663</t>
  </si>
  <si>
    <t>204/204</t>
  </si>
  <si>
    <t>179/149</t>
  </si>
  <si>
    <t>122/114</t>
  </si>
  <si>
    <t>896/894</t>
  </si>
  <si>
    <t>620/615</t>
  </si>
  <si>
    <t>248/246</t>
  </si>
  <si>
    <t>231/231</t>
  </si>
  <si>
    <t>558/552</t>
  </si>
  <si>
    <t>1216/1214</t>
  </si>
  <si>
    <t>1148/1146</t>
  </si>
  <si>
    <t>368/368</t>
  </si>
  <si>
    <t>478/478</t>
  </si>
  <si>
    <t>351/344</t>
  </si>
  <si>
    <t>580/579</t>
  </si>
  <si>
    <t>183/180</t>
  </si>
  <si>
    <t>311/294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</si>
</sst>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9"/>
      <name val="Arial Narrow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b/>
      <sz val="72"/>
      <color indexed="60"/>
      <name val="Arial Narrow"/>
      <family val="2"/>
    </font>
    <font>
      <b/>
      <sz val="20"/>
      <color indexed="30"/>
      <name val="Arial Narrow"/>
      <family val="2"/>
    </font>
    <font>
      <sz val="11"/>
      <color indexed="9"/>
      <name val="Arial Narrow"/>
      <family val="2"/>
    </font>
    <font>
      <b/>
      <sz val="16"/>
      <color indexed="9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theme="5"/>
      <name val="Arial Narrow"/>
      <family val="2"/>
    </font>
    <font>
      <sz val="11"/>
      <color theme="5"/>
      <name val="Arial Narrow"/>
      <family val="2"/>
    </font>
    <font>
      <b/>
      <sz val="72"/>
      <color rgb="FFC00000"/>
      <name val="Arial Narrow"/>
      <family val="2"/>
    </font>
    <font>
      <b/>
      <sz val="20"/>
      <color rgb="FF0070C0"/>
      <name val="Arial Narrow"/>
      <family val="2"/>
    </font>
    <font>
      <sz val="11"/>
      <color theme="0"/>
      <name val="Arial Narrow"/>
      <family val="2"/>
    </font>
    <font>
      <b/>
      <sz val="16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3" fillId="0" borderId="0" xfId="0" applyFont="1" applyAlignment="1">
      <alignment textRotation="90"/>
    </xf>
    <xf numFmtId="20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textRotation="90" wrapText="1"/>
    </xf>
    <xf numFmtId="20" fontId="43" fillId="0" borderId="0" xfId="0" applyNumberFormat="1" applyFont="1" applyAlignment="1">
      <alignment horizontal="center" vertical="center"/>
    </xf>
    <xf numFmtId="0" fontId="43" fillId="33" borderId="0" xfId="0" applyFont="1" applyFill="1" applyAlignment="1">
      <alignment textRotation="90" wrapText="1"/>
    </xf>
    <xf numFmtId="0" fontId="43" fillId="33" borderId="0" xfId="0" applyFont="1" applyFill="1" applyAlignment="1">
      <alignment/>
    </xf>
    <xf numFmtId="10" fontId="43" fillId="0" borderId="0" xfId="0" applyNumberFormat="1" applyFont="1" applyAlignment="1">
      <alignment/>
    </xf>
    <xf numFmtId="0" fontId="43" fillId="22" borderId="0" xfId="0" applyFont="1" applyFill="1" applyAlignment="1">
      <alignment horizontal="center" vertical="center"/>
    </xf>
    <xf numFmtId="0" fontId="44" fillId="22" borderId="0" xfId="0" applyFont="1" applyFill="1" applyAlignment="1">
      <alignment horizontal="left" vertical="center"/>
    </xf>
    <xf numFmtId="0" fontId="43" fillId="22" borderId="0" xfId="0" applyFont="1" applyFill="1" applyAlignment="1">
      <alignment/>
    </xf>
    <xf numFmtId="10" fontId="43" fillId="22" borderId="0" xfId="0" applyNumberFormat="1" applyFont="1" applyFill="1" applyAlignment="1">
      <alignment/>
    </xf>
    <xf numFmtId="0" fontId="45" fillId="34" borderId="0" xfId="0" applyFont="1" applyFill="1" applyAlignment="1">
      <alignment horizontal="left" vertical="center"/>
    </xf>
    <xf numFmtId="0" fontId="45" fillId="35" borderId="0" xfId="0" applyFont="1" applyFill="1" applyAlignment="1">
      <alignment/>
    </xf>
    <xf numFmtId="0" fontId="45" fillId="35" borderId="0" xfId="0" applyFont="1" applyFill="1" applyAlignment="1">
      <alignment horizontal="left" vertical="center"/>
    </xf>
    <xf numFmtId="10" fontId="45" fillId="35" borderId="0" xfId="0" applyNumberFormat="1" applyFont="1" applyFill="1" applyAlignment="1">
      <alignment/>
    </xf>
    <xf numFmtId="0" fontId="46" fillId="35" borderId="0" xfId="0" applyFont="1" applyFill="1" applyAlignment="1">
      <alignment/>
    </xf>
    <xf numFmtId="0" fontId="47" fillId="22" borderId="0" xfId="0" applyFont="1" applyFill="1" applyAlignment="1">
      <alignment/>
    </xf>
    <xf numFmtId="0" fontId="43" fillId="6" borderId="0" xfId="0" applyFont="1" applyFill="1" applyAlignment="1">
      <alignment/>
    </xf>
    <xf numFmtId="0" fontId="43" fillId="4" borderId="0" xfId="0" applyFont="1" applyFill="1" applyAlignment="1">
      <alignment/>
    </xf>
    <xf numFmtId="10" fontId="43" fillId="6" borderId="0" xfId="0" applyNumberFormat="1" applyFont="1" applyFill="1" applyAlignment="1">
      <alignment horizontal="center" vertical="center" textRotation="90" wrapText="1"/>
    </xf>
    <xf numFmtId="10" fontId="43" fillId="6" borderId="0" xfId="0" applyNumberFormat="1" applyFont="1" applyFill="1" applyAlignment="1">
      <alignment/>
    </xf>
    <xf numFmtId="10" fontId="43" fillId="4" borderId="0" xfId="0" applyNumberFormat="1" applyFont="1" applyFill="1" applyAlignment="1">
      <alignment horizontal="center" vertical="center" textRotation="90" wrapText="1"/>
    </xf>
    <xf numFmtId="10" fontId="47" fillId="33" borderId="0" xfId="0" applyNumberFormat="1" applyFont="1" applyFill="1" applyAlignment="1">
      <alignment textRotation="90" wrapText="1"/>
    </xf>
    <xf numFmtId="0" fontId="47" fillId="33" borderId="0" xfId="0" applyFont="1" applyFill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/>
    </xf>
    <xf numFmtId="0" fontId="43" fillId="6" borderId="10" xfId="0" applyFont="1" applyFill="1" applyBorder="1" applyAlignment="1">
      <alignment/>
    </xf>
    <xf numFmtId="0" fontId="43" fillId="4" borderId="10" xfId="0" applyFont="1" applyFill="1" applyBorder="1" applyAlignment="1">
      <alignment/>
    </xf>
    <xf numFmtId="0" fontId="44" fillId="0" borderId="0" xfId="0" applyFont="1" applyAlignment="1">
      <alignment horizontal="center" vertical="center" textRotation="90" wrapText="1"/>
    </xf>
    <xf numFmtId="20" fontId="44" fillId="0" borderId="0" xfId="0" applyNumberFormat="1" applyFont="1" applyAlignment="1">
      <alignment horizontal="center" vertical="center"/>
    </xf>
    <xf numFmtId="0" fontId="44" fillId="6" borderId="0" xfId="0" applyFont="1" applyFill="1" applyAlignment="1">
      <alignment horizontal="center" vertical="center" textRotation="90" wrapText="1"/>
    </xf>
    <xf numFmtId="0" fontId="44" fillId="4" borderId="0" xfId="0" applyFont="1" applyFill="1" applyAlignment="1">
      <alignment horizontal="center" vertical="center" textRotation="90" wrapText="1"/>
    </xf>
    <xf numFmtId="10" fontId="43" fillId="4" borderId="0" xfId="0" applyNumberFormat="1" applyFont="1" applyFill="1" applyAlignment="1">
      <alignment/>
    </xf>
    <xf numFmtId="0" fontId="43" fillId="36" borderId="0" xfId="0" applyFont="1" applyFill="1" applyBorder="1" applyAlignment="1">
      <alignment textRotation="90"/>
    </xf>
    <xf numFmtId="0" fontId="43" fillId="36" borderId="0" xfId="0" applyFont="1" applyFill="1" applyBorder="1" applyAlignment="1">
      <alignment/>
    </xf>
    <xf numFmtId="0" fontId="45" fillId="36" borderId="0" xfId="0" applyFont="1" applyFill="1" applyBorder="1" applyAlignment="1">
      <alignment/>
    </xf>
    <xf numFmtId="0" fontId="43" fillId="36" borderId="0" xfId="0" applyFont="1" applyFill="1" applyAlignment="1">
      <alignment/>
    </xf>
    <xf numFmtId="0" fontId="43" fillId="36" borderId="0" xfId="0" applyFont="1" applyFill="1" applyAlignment="1">
      <alignment horizontal="left" vertical="center"/>
    </xf>
    <xf numFmtId="10" fontId="43" fillId="36" borderId="0" xfId="0" applyNumberFormat="1" applyFont="1" applyFill="1" applyAlignment="1">
      <alignment/>
    </xf>
    <xf numFmtId="0" fontId="47" fillId="36" borderId="0" xfId="0" applyFont="1" applyFill="1" applyAlignment="1">
      <alignment/>
    </xf>
    <xf numFmtId="0" fontId="48" fillId="0" borderId="0" xfId="0" applyFont="1" applyAlignment="1">
      <alignment horizontal="center" vertical="center"/>
    </xf>
    <xf numFmtId="14" fontId="49" fillId="0" borderId="0" xfId="0" applyNumberFormat="1" applyFont="1" applyAlignment="1">
      <alignment horizontal="center" vertical="center" textRotation="90"/>
    </xf>
    <xf numFmtId="0" fontId="50" fillId="34" borderId="0" xfId="0" applyFont="1" applyFill="1" applyAlignment="1">
      <alignment/>
    </xf>
    <xf numFmtId="10" fontId="50" fillId="34" borderId="0" xfId="0" applyNumberFormat="1" applyFont="1" applyFill="1" applyAlignment="1">
      <alignment/>
    </xf>
    <xf numFmtId="0" fontId="50" fillId="36" borderId="0" xfId="0" applyFont="1" applyFill="1" applyBorder="1" applyAlignment="1">
      <alignment/>
    </xf>
    <xf numFmtId="10" fontId="51" fillId="35" borderId="0" xfId="0" applyNumberFormat="1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30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3" customWidth="1"/>
    <col min="2" max="2" width="37.421875" style="4" bestFit="1" customWidth="1"/>
    <col min="3" max="3" width="10.140625" style="3" customWidth="1"/>
    <col min="4" max="7" width="6.28125" style="3" bestFit="1" customWidth="1"/>
    <col min="8" max="8" width="6.00390625" style="3" bestFit="1" customWidth="1"/>
    <col min="9" max="10" width="10.28125" style="21" bestFit="1" customWidth="1"/>
    <col min="11" max="11" width="4.8515625" style="21" customWidth="1"/>
    <col min="12" max="13" width="7.140625" style="21" bestFit="1" customWidth="1"/>
    <col min="14" max="14" width="4.00390625" style="21" bestFit="1" customWidth="1"/>
    <col min="15" max="15" width="5.421875" style="21" customWidth="1"/>
    <col min="16" max="17" width="4.00390625" style="21" bestFit="1" customWidth="1"/>
    <col min="18" max="19" width="13.421875" style="22" bestFit="1" customWidth="1"/>
    <col min="20" max="20" width="5.28125" style="22" customWidth="1"/>
    <col min="21" max="22" width="4.00390625" style="22" bestFit="1" customWidth="1"/>
    <col min="23" max="23" width="5.00390625" style="22" bestFit="1" customWidth="1"/>
    <col min="24" max="24" width="4.00390625" style="22" bestFit="1" customWidth="1"/>
    <col min="25" max="25" width="9.140625" style="9" customWidth="1"/>
    <col min="26" max="26" width="11.7109375" style="10" customWidth="1"/>
    <col min="27" max="32" width="9.140625" style="10" customWidth="1"/>
    <col min="33" max="33" width="11.140625" style="24" customWidth="1"/>
    <col min="34" max="38" width="9.140625" style="24" customWidth="1"/>
    <col min="39" max="39" width="9.140625" style="21" customWidth="1"/>
    <col min="40" max="40" width="9.140625" style="27" customWidth="1"/>
    <col min="41" max="41" width="12.28125" style="36" customWidth="1"/>
    <col min="42" max="45" width="9.140625" style="36" customWidth="1"/>
    <col min="46" max="16384" width="9.140625" style="3" customWidth="1"/>
  </cols>
  <sheetData>
    <row r="1" spans="1:86" s="1" customFormat="1" ht="110.25" customHeight="1">
      <c r="A1" s="45">
        <v>43352</v>
      </c>
      <c r="B1" s="44">
        <v>24</v>
      </c>
      <c r="C1" s="32" t="s">
        <v>75</v>
      </c>
      <c r="D1" s="33">
        <v>0.4166666666666667</v>
      </c>
      <c r="E1" s="33">
        <v>0.5</v>
      </c>
      <c r="F1" s="33">
        <v>0.625</v>
      </c>
      <c r="G1" s="33">
        <v>0.75</v>
      </c>
      <c r="H1" s="33">
        <v>0.8333333333333334</v>
      </c>
      <c r="I1" s="34" t="s">
        <v>58</v>
      </c>
      <c r="J1" s="34" t="s">
        <v>59</v>
      </c>
      <c r="K1" s="34" t="s">
        <v>61</v>
      </c>
      <c r="L1" s="34" t="s">
        <v>62</v>
      </c>
      <c r="M1" s="34" t="s">
        <v>63</v>
      </c>
      <c r="N1" s="34" t="s">
        <v>64</v>
      </c>
      <c r="O1" s="34" t="s">
        <v>65</v>
      </c>
      <c r="P1" s="34" t="s">
        <v>66</v>
      </c>
      <c r="Q1" s="34" t="s">
        <v>67</v>
      </c>
      <c r="R1" s="35" t="s">
        <v>68</v>
      </c>
      <c r="S1" s="35" t="s">
        <v>69</v>
      </c>
      <c r="T1" s="35" t="s">
        <v>70</v>
      </c>
      <c r="U1" s="35" t="s">
        <v>71</v>
      </c>
      <c r="V1" s="35" t="s">
        <v>72</v>
      </c>
      <c r="W1" s="35" t="s">
        <v>73</v>
      </c>
      <c r="X1" s="35" t="s">
        <v>74</v>
      </c>
      <c r="Y1" s="8"/>
      <c r="Z1" s="7">
        <v>0.4166666666666667</v>
      </c>
      <c r="AA1" s="7">
        <v>0.5</v>
      </c>
      <c r="AB1" s="7">
        <v>0.625</v>
      </c>
      <c r="AC1" s="7">
        <v>0.75</v>
      </c>
      <c r="AD1" s="7">
        <v>0.8333333333333334</v>
      </c>
      <c r="AE1" s="6" t="s">
        <v>78</v>
      </c>
      <c r="AF1" s="6" t="s">
        <v>79</v>
      </c>
      <c r="AG1" s="23" t="s">
        <v>61</v>
      </c>
      <c r="AH1" s="23" t="s">
        <v>62</v>
      </c>
      <c r="AI1" s="23" t="s">
        <v>63</v>
      </c>
      <c r="AJ1" s="23" t="s">
        <v>64</v>
      </c>
      <c r="AK1" s="23" t="s">
        <v>65</v>
      </c>
      <c r="AL1" s="23" t="s">
        <v>66</v>
      </c>
      <c r="AM1" s="23" t="s">
        <v>67</v>
      </c>
      <c r="AN1" s="26"/>
      <c r="AO1" s="25" t="s">
        <v>70</v>
      </c>
      <c r="AP1" s="25" t="s">
        <v>71</v>
      </c>
      <c r="AQ1" s="25" t="s">
        <v>72</v>
      </c>
      <c r="AR1" s="25" t="s">
        <v>73</v>
      </c>
      <c r="AS1" s="25" t="s">
        <v>74</v>
      </c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</row>
    <row r="2" spans="31:86" ht="16.5">
      <c r="AE2" s="10" t="s">
        <v>80</v>
      </c>
      <c r="AF2" s="10" t="s">
        <v>80</v>
      </c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</row>
    <row r="3" spans="2:86" s="16" customFormat="1" ht="20.25">
      <c r="B3" s="17" t="s">
        <v>60</v>
      </c>
      <c r="C3" s="16">
        <f>C5+C39</f>
        <v>0</v>
      </c>
      <c r="D3" s="16">
        <f aca="true" t="shared" si="0" ref="D3:X3">D5+D39</f>
        <v>1032</v>
      </c>
      <c r="E3" s="16">
        <f t="shared" si="0"/>
        <v>2506</v>
      </c>
      <c r="F3" s="16">
        <f t="shared" si="0"/>
        <v>4280</v>
      </c>
      <c r="G3" s="16">
        <f t="shared" si="0"/>
        <v>5826</v>
      </c>
      <c r="H3" s="16">
        <f t="shared" si="0"/>
        <v>6433</v>
      </c>
      <c r="I3" s="16">
        <f t="shared" si="0"/>
        <v>6580</v>
      </c>
      <c r="J3" s="16">
        <f t="shared" si="0"/>
        <v>233</v>
      </c>
      <c r="K3" s="16">
        <f t="shared" si="0"/>
        <v>3077</v>
      </c>
      <c r="L3" s="16">
        <f t="shared" si="0"/>
        <v>486</v>
      </c>
      <c r="M3" s="16">
        <f t="shared" si="0"/>
        <v>328</v>
      </c>
      <c r="N3" s="16">
        <f t="shared" si="0"/>
        <v>72</v>
      </c>
      <c r="O3" s="16">
        <f t="shared" si="0"/>
        <v>1536</v>
      </c>
      <c r="P3" s="16">
        <f t="shared" si="0"/>
        <v>63</v>
      </c>
      <c r="Q3" s="16">
        <f t="shared" si="0"/>
        <v>699</v>
      </c>
      <c r="R3" s="16">
        <f t="shared" si="0"/>
        <v>6315</v>
      </c>
      <c r="S3" s="16">
        <f t="shared" si="0"/>
        <v>334</v>
      </c>
      <c r="T3" s="16">
        <f t="shared" si="0"/>
        <v>3043</v>
      </c>
      <c r="U3" s="16">
        <f t="shared" si="0"/>
        <v>549</v>
      </c>
      <c r="V3" s="16">
        <f t="shared" si="0"/>
        <v>501</v>
      </c>
      <c r="W3" s="16">
        <f t="shared" si="0"/>
        <v>1699</v>
      </c>
      <c r="X3" s="16">
        <f t="shared" si="0"/>
        <v>246</v>
      </c>
      <c r="Z3" s="18" t="e">
        <f>D3/$C$3</f>
        <v>#DIV/0!</v>
      </c>
      <c r="AA3" s="18" t="e">
        <f>E3/$C$3</f>
        <v>#DIV/0!</v>
      </c>
      <c r="AB3" s="18" t="e">
        <f>F3/$C$3</f>
        <v>#DIV/0!</v>
      </c>
      <c r="AC3" s="18" t="e">
        <f>G3/$C$3</f>
        <v>#DIV/0!</v>
      </c>
      <c r="AD3" s="18" t="e">
        <f>H3/$C$3</f>
        <v>#DIV/0!</v>
      </c>
      <c r="AE3" s="18" t="e">
        <f>SUM(I3:J3)/C3</f>
        <v>#DIV/0!</v>
      </c>
      <c r="AF3" s="18" t="e">
        <f>SUM(R3:S3)/C3</f>
        <v>#DIV/0!</v>
      </c>
      <c r="AG3" s="49">
        <f>K3/SUM($I$3:$J$3)</f>
        <v>0.4516365771319536</v>
      </c>
      <c r="AH3" s="18">
        <f>L3/SUM($I$3:$J$3)</f>
        <v>0.071334214002642</v>
      </c>
      <c r="AI3" s="18">
        <f>M3/SUM($I$3:$J$3)</f>
        <v>0.048143255540877734</v>
      </c>
      <c r="AJ3" s="18">
        <f>N3/SUM($I$3:$J$3)</f>
        <v>0.010568031704095112</v>
      </c>
      <c r="AK3" s="18">
        <f>O3/SUM($I$3:$J$3)</f>
        <v>0.22545134302069572</v>
      </c>
      <c r="AL3" s="18">
        <f>P3/SUM($I$3:$J$3)</f>
        <v>0.009247027741083224</v>
      </c>
      <c r="AM3" s="18">
        <f>Q3/SUM($I$3:$J$3)</f>
        <v>0.10259797446059005</v>
      </c>
      <c r="AN3" s="19"/>
      <c r="AO3" s="49">
        <f>T3/SUM($R$3:$S$3)</f>
        <v>0.4576628064370582</v>
      </c>
      <c r="AP3" s="18">
        <f>U3/SUM($R$3:$S$3)</f>
        <v>0.08256880733944955</v>
      </c>
      <c r="AQ3" s="18">
        <f>V3/SUM($R$3:$S$3)</f>
        <v>0.07534967664310423</v>
      </c>
      <c r="AR3" s="18">
        <f>W3/SUM($R$3:$S$3)</f>
        <v>0.2555271469393894</v>
      </c>
      <c r="AS3" s="18">
        <f>X3/SUM($R$3:$S$3)</f>
        <v>0.03699804481876974</v>
      </c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</row>
    <row r="4" spans="4:86" ht="16.5">
      <c r="D4" s="2"/>
      <c r="E4" s="2"/>
      <c r="F4" s="2"/>
      <c r="G4" s="2"/>
      <c r="H4" s="2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</row>
    <row r="5" spans="2:86" s="46" customFormat="1" ht="16.5">
      <c r="B5" s="15" t="s">
        <v>76</v>
      </c>
      <c r="C5" s="46">
        <f>C8+C18+C29</f>
        <v>0</v>
      </c>
      <c r="D5" s="46">
        <f aca="true" t="shared" si="1" ref="D5:X5">D8+D18+D29</f>
        <v>1032</v>
      </c>
      <c r="E5" s="46">
        <f t="shared" si="1"/>
        <v>2506</v>
      </c>
      <c r="F5" s="46">
        <f t="shared" si="1"/>
        <v>4280</v>
      </c>
      <c r="G5" s="46">
        <f t="shared" si="1"/>
        <v>5826</v>
      </c>
      <c r="H5" s="46">
        <f t="shared" si="1"/>
        <v>6433</v>
      </c>
      <c r="I5" s="46">
        <f t="shared" si="1"/>
        <v>6580</v>
      </c>
      <c r="J5" s="46">
        <f t="shared" si="1"/>
        <v>233</v>
      </c>
      <c r="K5" s="46">
        <f t="shared" si="1"/>
        <v>3077</v>
      </c>
      <c r="L5" s="46">
        <f t="shared" si="1"/>
        <v>486</v>
      </c>
      <c r="M5" s="46">
        <f t="shared" si="1"/>
        <v>328</v>
      </c>
      <c r="N5" s="46">
        <f t="shared" si="1"/>
        <v>72</v>
      </c>
      <c r="O5" s="46">
        <f t="shared" si="1"/>
        <v>1536</v>
      </c>
      <c r="P5" s="46">
        <f t="shared" si="1"/>
        <v>63</v>
      </c>
      <c r="Q5" s="46">
        <f t="shared" si="1"/>
        <v>699</v>
      </c>
      <c r="R5" s="46">
        <f t="shared" si="1"/>
        <v>6315</v>
      </c>
      <c r="S5" s="46">
        <f t="shared" si="1"/>
        <v>334</v>
      </c>
      <c r="T5" s="46">
        <f t="shared" si="1"/>
        <v>3043</v>
      </c>
      <c r="U5" s="46">
        <f t="shared" si="1"/>
        <v>549</v>
      </c>
      <c r="V5" s="46">
        <f t="shared" si="1"/>
        <v>501</v>
      </c>
      <c r="W5" s="46">
        <f t="shared" si="1"/>
        <v>1699</v>
      </c>
      <c r="X5" s="46">
        <f t="shared" si="1"/>
        <v>246</v>
      </c>
      <c r="Z5" s="47" t="e">
        <f>D5/$C$5</f>
        <v>#DIV/0!</v>
      </c>
      <c r="AA5" s="47" t="e">
        <f>E5/$C$5</f>
        <v>#DIV/0!</v>
      </c>
      <c r="AB5" s="47" t="e">
        <f>F5/$C$5</f>
        <v>#DIV/0!</v>
      </c>
      <c r="AC5" s="47" t="e">
        <f>G5/$C$5</f>
        <v>#DIV/0!</v>
      </c>
      <c r="AD5" s="47" t="e">
        <f>H5/$C$5</f>
        <v>#DIV/0!</v>
      </c>
      <c r="AE5" s="47"/>
      <c r="AF5" s="47"/>
      <c r="AG5" s="47">
        <f>K5/SUM($I$5:$J$5)</f>
        <v>0.4516365771319536</v>
      </c>
      <c r="AH5" s="47">
        <f aca="true" t="shared" si="2" ref="AH5:AM5">L5/SUM($I$5:$J$5)</f>
        <v>0.071334214002642</v>
      </c>
      <c r="AI5" s="47">
        <f t="shared" si="2"/>
        <v>0.048143255540877734</v>
      </c>
      <c r="AJ5" s="47">
        <f t="shared" si="2"/>
        <v>0.010568031704095112</v>
      </c>
      <c r="AK5" s="47">
        <f t="shared" si="2"/>
        <v>0.22545134302069572</v>
      </c>
      <c r="AL5" s="47">
        <f t="shared" si="2"/>
        <v>0.009247027741083224</v>
      </c>
      <c r="AM5" s="47">
        <f t="shared" si="2"/>
        <v>0.10259797446059005</v>
      </c>
      <c r="AO5" s="47">
        <f>T5/SUM($R$5:$S$5)</f>
        <v>0.4576628064370582</v>
      </c>
      <c r="AP5" s="47"/>
      <c r="AQ5" s="47"/>
      <c r="AR5" s="47"/>
      <c r="AS5" s="47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</row>
    <row r="6" spans="46:86" ht="16.5"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</row>
    <row r="7" spans="1:86" ht="16.5">
      <c r="A7" s="5" t="s">
        <v>1</v>
      </c>
      <c r="B7" s="4" t="s">
        <v>0</v>
      </c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</row>
    <row r="8" spans="1:86" s="13" customFormat="1" ht="16.5">
      <c r="A8" s="11"/>
      <c r="B8" s="12" t="s">
        <v>27</v>
      </c>
      <c r="C8" s="13">
        <f>SUM(C9:C17)</f>
        <v>0</v>
      </c>
      <c r="D8" s="13">
        <f aca="true" t="shared" si="3" ref="D8:X8">SUM(D9:D17)</f>
        <v>469</v>
      </c>
      <c r="E8" s="13">
        <f t="shared" si="3"/>
        <v>1184</v>
      </c>
      <c r="F8" s="13">
        <f t="shared" si="3"/>
        <v>1980</v>
      </c>
      <c r="G8" s="13">
        <f t="shared" si="3"/>
        <v>2793</v>
      </c>
      <c r="H8" s="13">
        <f t="shared" si="3"/>
        <v>3040</v>
      </c>
      <c r="I8" s="13">
        <f t="shared" si="3"/>
        <v>2946</v>
      </c>
      <c r="J8" s="13">
        <f t="shared" si="3"/>
        <v>74</v>
      </c>
      <c r="K8" s="13">
        <f t="shared" si="3"/>
        <v>1435</v>
      </c>
      <c r="L8" s="13">
        <f t="shared" si="3"/>
        <v>216</v>
      </c>
      <c r="M8" s="13">
        <f t="shared" si="3"/>
        <v>155</v>
      </c>
      <c r="N8" s="13">
        <f t="shared" si="3"/>
        <v>34</v>
      </c>
      <c r="O8" s="13">
        <f t="shared" si="3"/>
        <v>773</v>
      </c>
      <c r="P8" s="13">
        <f t="shared" si="3"/>
        <v>35</v>
      </c>
      <c r="Q8" s="13">
        <f t="shared" si="3"/>
        <v>281</v>
      </c>
      <c r="R8" s="13">
        <f t="shared" si="3"/>
        <v>2852</v>
      </c>
      <c r="S8" s="13">
        <f t="shared" si="3"/>
        <v>93</v>
      </c>
      <c r="T8" s="13">
        <f t="shared" si="3"/>
        <v>1419</v>
      </c>
      <c r="U8" s="13">
        <f t="shared" si="3"/>
        <v>197</v>
      </c>
      <c r="V8" s="13">
        <f t="shared" si="3"/>
        <v>214</v>
      </c>
      <c r="W8" s="13">
        <f t="shared" si="3"/>
        <v>949</v>
      </c>
      <c r="X8" s="13">
        <f t="shared" si="3"/>
        <v>95</v>
      </c>
      <c r="Z8" s="14" t="e">
        <f>D8/$C$8</f>
        <v>#DIV/0!</v>
      </c>
      <c r="AA8" s="14" t="e">
        <f>E8/$C$8</f>
        <v>#DIV/0!</v>
      </c>
      <c r="AB8" s="14" t="e">
        <f>F8/$C$8</f>
        <v>#DIV/0!</v>
      </c>
      <c r="AC8" s="14" t="e">
        <f>G8/$C$8</f>
        <v>#DIV/0!</v>
      </c>
      <c r="AD8" s="14" t="e">
        <f>H8/$C$8</f>
        <v>#DIV/0!</v>
      </c>
      <c r="AE8" s="14"/>
      <c r="AF8" s="14"/>
      <c r="AG8" s="14">
        <f>K8/SUM($I$8:$J$8)</f>
        <v>0.47516556291390727</v>
      </c>
      <c r="AH8" s="14">
        <f aca="true" t="shared" si="4" ref="AH8:AM8">L8/SUM($I$8:$J$8)</f>
        <v>0.07152317880794702</v>
      </c>
      <c r="AI8" s="14">
        <f t="shared" si="4"/>
        <v>0.05132450331125828</v>
      </c>
      <c r="AJ8" s="14">
        <f t="shared" si="4"/>
        <v>0.011258278145695364</v>
      </c>
      <c r="AK8" s="14">
        <f t="shared" si="4"/>
        <v>0.25596026490066226</v>
      </c>
      <c r="AL8" s="14">
        <f t="shared" si="4"/>
        <v>0.011589403973509934</v>
      </c>
      <c r="AM8" s="14">
        <f t="shared" si="4"/>
        <v>0.09304635761589404</v>
      </c>
      <c r="AN8" s="20"/>
      <c r="AO8" s="14"/>
      <c r="AP8" s="14"/>
      <c r="AQ8" s="14"/>
      <c r="AR8" s="14"/>
      <c r="AS8" s="14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</row>
    <row r="9" spans="1:86" ht="16.5">
      <c r="A9" s="28">
        <v>901</v>
      </c>
      <c r="B9" s="29" t="s">
        <v>2</v>
      </c>
      <c r="C9" s="28" t="s">
        <v>81</v>
      </c>
      <c r="D9" s="28">
        <v>57</v>
      </c>
      <c r="E9" s="28">
        <v>146</v>
      </c>
      <c r="F9" s="28">
        <v>247</v>
      </c>
      <c r="G9" s="28">
        <v>336</v>
      </c>
      <c r="H9" s="28">
        <v>350</v>
      </c>
      <c r="I9" s="30">
        <v>289</v>
      </c>
      <c r="J9" s="30">
        <v>12</v>
      </c>
      <c r="K9" s="30">
        <v>111</v>
      </c>
      <c r="L9" s="30">
        <v>19</v>
      </c>
      <c r="M9" s="30">
        <v>22</v>
      </c>
      <c r="N9" s="30">
        <v>2</v>
      </c>
      <c r="O9" s="30">
        <v>98</v>
      </c>
      <c r="P9" s="30">
        <v>6</v>
      </c>
      <c r="Q9" s="30">
        <v>31</v>
      </c>
      <c r="R9" s="31">
        <v>263</v>
      </c>
      <c r="S9" s="31">
        <v>12</v>
      </c>
      <c r="T9" s="31">
        <v>118</v>
      </c>
      <c r="U9" s="31">
        <v>21</v>
      </c>
      <c r="V9" s="31">
        <v>20</v>
      </c>
      <c r="W9" s="31">
        <v>104</v>
      </c>
      <c r="X9" s="31">
        <v>0</v>
      </c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</row>
    <row r="10" spans="1:86" ht="16.5">
      <c r="A10" s="28">
        <v>902</v>
      </c>
      <c r="B10" s="29" t="s">
        <v>2</v>
      </c>
      <c r="C10" s="28" t="s">
        <v>82</v>
      </c>
      <c r="D10" s="28">
        <v>54</v>
      </c>
      <c r="E10" s="28">
        <v>150</v>
      </c>
      <c r="F10" s="28">
        <v>246</v>
      </c>
      <c r="G10" s="28">
        <v>486</v>
      </c>
      <c r="H10" s="28">
        <v>496</v>
      </c>
      <c r="I10" s="30">
        <v>496</v>
      </c>
      <c r="J10" s="30">
        <v>1</v>
      </c>
      <c r="K10" s="30">
        <v>316</v>
      </c>
      <c r="L10" s="30">
        <v>32</v>
      </c>
      <c r="M10" s="30">
        <v>21</v>
      </c>
      <c r="N10" s="30">
        <v>8</v>
      </c>
      <c r="O10" s="30">
        <v>85</v>
      </c>
      <c r="P10" s="30">
        <v>5</v>
      </c>
      <c r="Q10" s="30">
        <v>28</v>
      </c>
      <c r="R10" s="31">
        <v>492</v>
      </c>
      <c r="S10" s="31">
        <v>16</v>
      </c>
      <c r="T10" s="31">
        <v>315</v>
      </c>
      <c r="U10" s="31">
        <v>27</v>
      </c>
      <c r="V10" s="31">
        <v>29</v>
      </c>
      <c r="W10" s="31">
        <v>91</v>
      </c>
      <c r="X10" s="31">
        <v>14</v>
      </c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</row>
    <row r="11" spans="1:86" ht="16.5">
      <c r="A11" s="28">
        <v>903</v>
      </c>
      <c r="B11" s="29" t="s">
        <v>3</v>
      </c>
      <c r="C11" s="28" t="s">
        <v>83</v>
      </c>
      <c r="D11" s="28">
        <v>115</v>
      </c>
      <c r="E11" s="28">
        <v>263</v>
      </c>
      <c r="F11" s="28">
        <v>428</v>
      </c>
      <c r="G11" s="28">
        <v>509</v>
      </c>
      <c r="H11" s="28">
        <v>540</v>
      </c>
      <c r="I11" s="30">
        <v>532</v>
      </c>
      <c r="J11" s="30">
        <v>14</v>
      </c>
      <c r="K11" s="30">
        <v>262</v>
      </c>
      <c r="L11" s="30">
        <v>41</v>
      </c>
      <c r="M11" s="30">
        <v>18</v>
      </c>
      <c r="N11" s="30">
        <v>5</v>
      </c>
      <c r="O11" s="30">
        <v>152</v>
      </c>
      <c r="P11" s="21">
        <v>5</v>
      </c>
      <c r="Q11" s="30">
        <v>49</v>
      </c>
      <c r="R11" s="31">
        <v>531</v>
      </c>
      <c r="S11" s="31">
        <v>14</v>
      </c>
      <c r="T11" s="31">
        <v>269</v>
      </c>
      <c r="U11" s="31">
        <v>34</v>
      </c>
      <c r="V11" s="31">
        <v>34</v>
      </c>
      <c r="W11" s="31">
        <v>181</v>
      </c>
      <c r="X11" s="31">
        <v>13</v>
      </c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</row>
    <row r="12" spans="1:86" ht="16.5">
      <c r="A12" s="28">
        <v>904</v>
      </c>
      <c r="B12" s="29" t="s">
        <v>3</v>
      </c>
      <c r="C12" s="28" t="s">
        <v>84</v>
      </c>
      <c r="D12" s="28">
        <v>86</v>
      </c>
      <c r="E12" s="28">
        <v>257</v>
      </c>
      <c r="F12" s="28">
        <v>387</v>
      </c>
      <c r="G12" s="28">
        <v>518</v>
      </c>
      <c r="H12" s="28">
        <v>530</v>
      </c>
      <c r="I12" s="30">
        <v>512</v>
      </c>
      <c r="J12" s="30">
        <v>18</v>
      </c>
      <c r="K12" s="30">
        <v>198</v>
      </c>
      <c r="L12" s="30">
        <v>32</v>
      </c>
      <c r="M12" s="30">
        <v>30</v>
      </c>
      <c r="N12" s="30">
        <v>2</v>
      </c>
      <c r="O12" s="30">
        <v>207</v>
      </c>
      <c r="P12" s="30">
        <v>3</v>
      </c>
      <c r="Q12" s="30">
        <v>40</v>
      </c>
      <c r="R12" s="31">
        <v>507</v>
      </c>
      <c r="S12" s="31">
        <v>19</v>
      </c>
      <c r="T12" s="31">
        <v>208</v>
      </c>
      <c r="U12" s="31">
        <v>26</v>
      </c>
      <c r="V12" s="31">
        <v>37</v>
      </c>
      <c r="W12" s="31">
        <v>319</v>
      </c>
      <c r="X12" s="31">
        <v>17</v>
      </c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</row>
    <row r="13" spans="1:86" ht="16.5">
      <c r="A13" s="28">
        <v>905</v>
      </c>
      <c r="B13" s="29" t="s">
        <v>4</v>
      </c>
      <c r="C13" s="28" t="s">
        <v>85</v>
      </c>
      <c r="D13" s="28">
        <v>36</v>
      </c>
      <c r="E13" s="28">
        <v>70</v>
      </c>
      <c r="F13" s="28">
        <v>158</v>
      </c>
      <c r="G13" s="28">
        <v>222</v>
      </c>
      <c r="H13" s="28">
        <v>254</v>
      </c>
      <c r="I13" s="30">
        <v>250</v>
      </c>
      <c r="J13" s="30">
        <v>4</v>
      </c>
      <c r="K13" s="30">
        <v>172</v>
      </c>
      <c r="L13" s="30">
        <v>23</v>
      </c>
      <c r="M13" s="30">
        <v>13</v>
      </c>
      <c r="N13" s="30">
        <v>1</v>
      </c>
      <c r="O13" s="30">
        <v>6</v>
      </c>
      <c r="P13" s="30">
        <v>3</v>
      </c>
      <c r="Q13" s="30">
        <v>32</v>
      </c>
      <c r="R13" s="31">
        <v>249</v>
      </c>
      <c r="S13" s="31">
        <v>5</v>
      </c>
      <c r="T13" s="31">
        <v>157</v>
      </c>
      <c r="U13" s="31">
        <v>22</v>
      </c>
      <c r="V13" s="31">
        <v>14</v>
      </c>
      <c r="W13" s="31">
        <v>42</v>
      </c>
      <c r="X13" s="31">
        <v>14</v>
      </c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</row>
    <row r="14" spans="1:86" ht="16.5">
      <c r="A14" s="28">
        <v>906</v>
      </c>
      <c r="B14" s="29" t="s">
        <v>5</v>
      </c>
      <c r="C14" s="28" t="s">
        <v>86</v>
      </c>
      <c r="D14" s="28">
        <v>10</v>
      </c>
      <c r="E14" s="28">
        <v>48</v>
      </c>
      <c r="F14" s="28">
        <v>118</v>
      </c>
      <c r="G14" s="28">
        <v>141</v>
      </c>
      <c r="H14" s="28">
        <v>153</v>
      </c>
      <c r="I14" s="30">
        <v>153</v>
      </c>
      <c r="J14" s="30">
        <v>6</v>
      </c>
      <c r="K14" s="30">
        <v>57</v>
      </c>
      <c r="L14" s="30">
        <v>7</v>
      </c>
      <c r="M14" s="30">
        <v>18</v>
      </c>
      <c r="N14" s="30">
        <v>4</v>
      </c>
      <c r="O14" s="30">
        <v>36</v>
      </c>
      <c r="P14" s="30">
        <v>3</v>
      </c>
      <c r="Q14" s="30">
        <v>22</v>
      </c>
      <c r="R14" s="31">
        <v>145</v>
      </c>
      <c r="S14" s="31">
        <v>5</v>
      </c>
      <c r="T14" s="31">
        <v>54</v>
      </c>
      <c r="U14" s="31">
        <v>15</v>
      </c>
      <c r="V14" s="31">
        <v>14</v>
      </c>
      <c r="W14" s="31">
        <v>41</v>
      </c>
      <c r="X14" s="31">
        <v>16</v>
      </c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</row>
    <row r="15" spans="1:86" ht="16.5">
      <c r="A15" s="28">
        <v>907</v>
      </c>
      <c r="B15" s="29" t="s">
        <v>6</v>
      </c>
      <c r="C15" s="28" t="s">
        <v>87</v>
      </c>
      <c r="D15" s="28">
        <v>41</v>
      </c>
      <c r="E15" s="28">
        <v>67</v>
      </c>
      <c r="F15" s="28">
        <v>96</v>
      </c>
      <c r="G15" s="28">
        <v>115</v>
      </c>
      <c r="H15" s="28">
        <v>170</v>
      </c>
      <c r="I15" s="30">
        <v>166</v>
      </c>
      <c r="J15" s="30">
        <v>9</v>
      </c>
      <c r="K15" s="30">
        <v>60</v>
      </c>
      <c r="L15" s="30">
        <v>21</v>
      </c>
      <c r="M15" s="30">
        <v>15</v>
      </c>
      <c r="N15" s="30">
        <v>2</v>
      </c>
      <c r="O15" s="30">
        <v>42</v>
      </c>
      <c r="P15" s="30">
        <v>3</v>
      </c>
      <c r="Q15" s="30">
        <v>23</v>
      </c>
      <c r="R15" s="31">
        <v>133</v>
      </c>
      <c r="S15" s="31">
        <v>9</v>
      </c>
      <c r="T15" s="31">
        <v>48</v>
      </c>
      <c r="U15" s="31">
        <v>18</v>
      </c>
      <c r="V15" s="31">
        <v>15</v>
      </c>
      <c r="W15" s="31">
        <v>43</v>
      </c>
      <c r="X15" s="31">
        <v>8</v>
      </c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</row>
    <row r="16" spans="1:86" ht="16.5">
      <c r="A16" s="28">
        <v>908</v>
      </c>
      <c r="B16" s="29" t="s">
        <v>7</v>
      </c>
      <c r="C16" s="28" t="s">
        <v>88</v>
      </c>
      <c r="D16" s="28">
        <v>41</v>
      </c>
      <c r="E16" s="28">
        <v>144</v>
      </c>
      <c r="F16" s="28">
        <v>241</v>
      </c>
      <c r="G16" s="28">
        <v>356</v>
      </c>
      <c r="H16" s="28">
        <v>402</v>
      </c>
      <c r="I16" s="30">
        <v>402</v>
      </c>
      <c r="J16" s="30">
        <v>10</v>
      </c>
      <c r="K16" s="30">
        <v>163</v>
      </c>
      <c r="L16" s="30">
        <v>36</v>
      </c>
      <c r="M16" s="30">
        <v>10</v>
      </c>
      <c r="N16" s="30">
        <v>9</v>
      </c>
      <c r="O16" s="30">
        <v>127</v>
      </c>
      <c r="P16" s="30">
        <v>7</v>
      </c>
      <c r="Q16" s="30">
        <v>40</v>
      </c>
      <c r="R16" s="31">
        <v>386</v>
      </c>
      <c r="S16" s="31">
        <v>13</v>
      </c>
      <c r="T16" s="31">
        <v>182</v>
      </c>
      <c r="U16" s="31">
        <v>29</v>
      </c>
      <c r="V16" s="31">
        <v>44</v>
      </c>
      <c r="W16" s="31">
        <v>118</v>
      </c>
      <c r="X16" s="31">
        <v>13</v>
      </c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</row>
    <row r="17" spans="1:86" ht="16.5">
      <c r="A17" s="28">
        <v>909</v>
      </c>
      <c r="B17" s="29" t="s">
        <v>8</v>
      </c>
      <c r="C17" s="28" t="s">
        <v>89</v>
      </c>
      <c r="D17" s="28">
        <v>29</v>
      </c>
      <c r="E17" s="28">
        <v>39</v>
      </c>
      <c r="F17" s="28">
        <v>59</v>
      </c>
      <c r="G17" s="28">
        <v>110</v>
      </c>
      <c r="H17" s="28">
        <v>145</v>
      </c>
      <c r="I17" s="30">
        <v>146</v>
      </c>
      <c r="J17" s="30"/>
      <c r="K17" s="30">
        <v>96</v>
      </c>
      <c r="L17" s="30">
        <v>5</v>
      </c>
      <c r="M17" s="30">
        <v>8</v>
      </c>
      <c r="N17" s="30">
        <v>1</v>
      </c>
      <c r="O17" s="30">
        <v>20</v>
      </c>
      <c r="P17" s="30">
        <v>0</v>
      </c>
      <c r="Q17" s="30">
        <v>16</v>
      </c>
      <c r="R17" s="31">
        <v>146</v>
      </c>
      <c r="S17" s="31">
        <v>0</v>
      </c>
      <c r="T17" s="31">
        <v>68</v>
      </c>
      <c r="U17" s="31">
        <v>5</v>
      </c>
      <c r="V17" s="31">
        <v>7</v>
      </c>
      <c r="W17" s="31">
        <v>10</v>
      </c>
      <c r="X17" s="31">
        <v>0</v>
      </c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</row>
    <row r="18" spans="2:86" s="13" customFormat="1" ht="16.5">
      <c r="B18" s="12" t="s">
        <v>28</v>
      </c>
      <c r="C18" s="13">
        <f>SUM(C19:C28)</f>
        <v>0</v>
      </c>
      <c r="D18" s="13">
        <f aca="true" t="shared" si="5" ref="D18:X18">SUM(D19:D28)</f>
        <v>283</v>
      </c>
      <c r="E18" s="13">
        <f t="shared" si="5"/>
        <v>620</v>
      </c>
      <c r="F18" s="13">
        <f t="shared" si="5"/>
        <v>1087</v>
      </c>
      <c r="G18" s="13">
        <f t="shared" si="5"/>
        <v>1443</v>
      </c>
      <c r="H18" s="13">
        <f t="shared" si="5"/>
        <v>1629</v>
      </c>
      <c r="I18" s="13">
        <f t="shared" si="5"/>
        <v>1569</v>
      </c>
      <c r="J18" s="13">
        <f t="shared" si="5"/>
        <v>87</v>
      </c>
      <c r="K18" s="13">
        <f t="shared" si="5"/>
        <v>813</v>
      </c>
      <c r="L18" s="13">
        <f t="shared" si="5"/>
        <v>118</v>
      </c>
      <c r="M18" s="13">
        <f t="shared" si="5"/>
        <v>71</v>
      </c>
      <c r="N18" s="13">
        <f t="shared" si="5"/>
        <v>20</v>
      </c>
      <c r="O18" s="13">
        <f t="shared" si="5"/>
        <v>311</v>
      </c>
      <c r="P18" s="13">
        <f t="shared" si="5"/>
        <v>12</v>
      </c>
      <c r="Q18" s="13">
        <f t="shared" si="5"/>
        <v>204</v>
      </c>
      <c r="R18" s="13">
        <f t="shared" si="5"/>
        <v>1471</v>
      </c>
      <c r="S18" s="13">
        <f t="shared" si="5"/>
        <v>125</v>
      </c>
      <c r="T18" s="13">
        <f t="shared" si="5"/>
        <v>782</v>
      </c>
      <c r="U18" s="13">
        <f t="shared" si="5"/>
        <v>173</v>
      </c>
      <c r="V18" s="13">
        <f t="shared" si="5"/>
        <v>123</v>
      </c>
      <c r="W18" s="13">
        <f t="shared" si="5"/>
        <v>313</v>
      </c>
      <c r="X18" s="13">
        <f t="shared" si="5"/>
        <v>65</v>
      </c>
      <c r="Z18" s="14" t="e">
        <f>D18/$C$18</f>
        <v>#DIV/0!</v>
      </c>
      <c r="AA18" s="14" t="e">
        <f>E18/$C$18</f>
        <v>#DIV/0!</v>
      </c>
      <c r="AB18" s="14" t="e">
        <f>F18/$C$18</f>
        <v>#DIV/0!</v>
      </c>
      <c r="AC18" s="14" t="e">
        <f>G18/$C$18</f>
        <v>#DIV/0!</v>
      </c>
      <c r="AD18" s="14" t="e">
        <f>H18/$C$18</f>
        <v>#DIV/0!</v>
      </c>
      <c r="AE18" s="14"/>
      <c r="AF18" s="14"/>
      <c r="AG18" s="14">
        <f>K18/SUM($I$18:$J$18)</f>
        <v>0.49094202898550726</v>
      </c>
      <c r="AH18" s="14">
        <f aca="true" t="shared" si="6" ref="AH18:AM18">L18/SUM($I$18:$J$18)</f>
        <v>0.07125603864734299</v>
      </c>
      <c r="AI18" s="14">
        <f t="shared" si="6"/>
        <v>0.042874396135265704</v>
      </c>
      <c r="AJ18" s="14">
        <f t="shared" si="6"/>
        <v>0.012077294685990338</v>
      </c>
      <c r="AK18" s="14">
        <f t="shared" si="6"/>
        <v>0.18780193236714976</v>
      </c>
      <c r="AL18" s="14">
        <f t="shared" si="6"/>
        <v>0.007246376811594203</v>
      </c>
      <c r="AM18" s="14">
        <f t="shared" si="6"/>
        <v>0.12318840579710146</v>
      </c>
      <c r="AN18" s="20"/>
      <c r="AO18" s="14"/>
      <c r="AP18" s="14"/>
      <c r="AQ18" s="14"/>
      <c r="AR18" s="14"/>
      <c r="AS18" s="14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</row>
    <row r="19" spans="1:86" ht="16.5">
      <c r="A19" s="28">
        <v>910</v>
      </c>
      <c r="B19" s="29" t="s">
        <v>9</v>
      </c>
      <c r="C19" s="28" t="s">
        <v>90</v>
      </c>
      <c r="D19" s="28">
        <v>51</v>
      </c>
      <c r="E19" s="28">
        <v>119</v>
      </c>
      <c r="F19" s="28">
        <v>170</v>
      </c>
      <c r="G19" s="28">
        <v>248</v>
      </c>
      <c r="H19" s="28">
        <v>280</v>
      </c>
      <c r="I19" s="30">
        <v>271</v>
      </c>
      <c r="J19" s="30">
        <v>9</v>
      </c>
      <c r="K19" s="30">
        <v>136</v>
      </c>
      <c r="L19" s="30">
        <v>18</v>
      </c>
      <c r="M19" s="30">
        <v>19</v>
      </c>
      <c r="N19" s="30">
        <v>1</v>
      </c>
      <c r="O19" s="30">
        <v>58</v>
      </c>
      <c r="P19" s="30">
        <v>1</v>
      </c>
      <c r="Q19" s="30">
        <v>38</v>
      </c>
      <c r="R19" s="31">
        <v>257</v>
      </c>
      <c r="S19" s="31">
        <v>19</v>
      </c>
      <c r="T19" s="31">
        <v>137</v>
      </c>
      <c r="U19" s="31">
        <v>27</v>
      </c>
      <c r="V19" s="31">
        <v>25</v>
      </c>
      <c r="W19" s="31">
        <v>56</v>
      </c>
      <c r="X19" s="31">
        <v>12</v>
      </c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</row>
    <row r="20" spans="1:86" ht="16.5">
      <c r="A20" s="28">
        <v>911</v>
      </c>
      <c r="B20" s="29" t="s">
        <v>10</v>
      </c>
      <c r="C20" s="28" t="s">
        <v>91</v>
      </c>
      <c r="D20" s="28">
        <v>45</v>
      </c>
      <c r="E20" s="28">
        <v>73</v>
      </c>
      <c r="F20" s="28">
        <v>88</v>
      </c>
      <c r="G20" s="28">
        <v>161</v>
      </c>
      <c r="H20" s="28">
        <v>226</v>
      </c>
      <c r="I20" s="30">
        <v>213</v>
      </c>
      <c r="J20" s="30">
        <v>13</v>
      </c>
      <c r="K20" s="30">
        <v>89</v>
      </c>
      <c r="L20" s="30">
        <v>29</v>
      </c>
      <c r="M20" s="30">
        <v>10</v>
      </c>
      <c r="N20" s="30">
        <v>3</v>
      </c>
      <c r="O20" s="30">
        <v>42</v>
      </c>
      <c r="P20" s="30">
        <v>2</v>
      </c>
      <c r="Q20" s="30">
        <v>38</v>
      </c>
      <c r="R20" s="31">
        <v>209</v>
      </c>
      <c r="S20" s="31">
        <v>14</v>
      </c>
      <c r="T20" s="31">
        <v>99</v>
      </c>
      <c r="U20" s="31">
        <v>30</v>
      </c>
      <c r="V20" s="31">
        <v>28</v>
      </c>
      <c r="W20" s="31">
        <v>44</v>
      </c>
      <c r="X20" s="31">
        <v>8</v>
      </c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</row>
    <row r="21" spans="1:86" ht="16.5">
      <c r="A21" s="28">
        <v>912</v>
      </c>
      <c r="B21" s="29" t="s">
        <v>11</v>
      </c>
      <c r="C21" s="28" t="s">
        <v>92</v>
      </c>
      <c r="D21" s="28">
        <v>10</v>
      </c>
      <c r="E21" s="28">
        <v>20</v>
      </c>
      <c r="F21" s="28">
        <v>45</v>
      </c>
      <c r="G21" s="28">
        <v>51</v>
      </c>
      <c r="H21" s="28">
        <v>58</v>
      </c>
      <c r="I21" s="30">
        <v>57</v>
      </c>
      <c r="J21" s="30">
        <v>1</v>
      </c>
      <c r="K21" s="30">
        <v>24</v>
      </c>
      <c r="L21" s="30">
        <v>5</v>
      </c>
      <c r="M21" s="30">
        <v>1</v>
      </c>
      <c r="N21" s="30">
        <v>0</v>
      </c>
      <c r="O21" s="30">
        <v>23</v>
      </c>
      <c r="P21" s="30">
        <v>0</v>
      </c>
      <c r="Q21" s="30">
        <v>4</v>
      </c>
      <c r="R21" s="31">
        <v>56</v>
      </c>
      <c r="S21" s="31">
        <v>2</v>
      </c>
      <c r="T21" s="31">
        <v>20</v>
      </c>
      <c r="U21" s="31">
        <v>8</v>
      </c>
      <c r="V21" s="31">
        <v>2</v>
      </c>
      <c r="W21" s="31">
        <v>25</v>
      </c>
      <c r="X21" s="31">
        <v>1</v>
      </c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</row>
    <row r="22" spans="1:86" ht="16.5">
      <c r="A22" s="28">
        <v>913</v>
      </c>
      <c r="B22" s="29" t="s">
        <v>12</v>
      </c>
      <c r="C22" s="28" t="s">
        <v>93</v>
      </c>
      <c r="D22" s="28">
        <v>27</v>
      </c>
      <c r="E22" s="28">
        <v>59</v>
      </c>
      <c r="F22" s="28">
        <v>108</v>
      </c>
      <c r="G22" s="28">
        <v>116</v>
      </c>
      <c r="H22" s="28">
        <v>123</v>
      </c>
      <c r="I22" s="30">
        <v>122</v>
      </c>
      <c r="J22" s="30">
        <v>3</v>
      </c>
      <c r="K22" s="30">
        <v>83</v>
      </c>
      <c r="L22" s="30">
        <v>6</v>
      </c>
      <c r="M22" s="30">
        <v>7</v>
      </c>
      <c r="N22" s="30">
        <v>5</v>
      </c>
      <c r="O22" s="30">
        <v>11</v>
      </c>
      <c r="P22" s="30">
        <v>0</v>
      </c>
      <c r="Q22" s="30">
        <v>10</v>
      </c>
      <c r="R22" s="31">
        <v>91</v>
      </c>
      <c r="S22" s="31">
        <v>5</v>
      </c>
      <c r="T22" s="31">
        <v>61</v>
      </c>
      <c r="U22" s="31">
        <v>6</v>
      </c>
      <c r="V22" s="31">
        <v>7</v>
      </c>
      <c r="W22" s="31">
        <v>7</v>
      </c>
      <c r="X22" s="31">
        <v>10</v>
      </c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</row>
    <row r="23" spans="1:86" ht="16.5">
      <c r="A23" s="28">
        <v>914</v>
      </c>
      <c r="B23" s="29" t="s">
        <v>13</v>
      </c>
      <c r="C23" s="28" t="s">
        <v>94</v>
      </c>
      <c r="D23" s="28">
        <v>17</v>
      </c>
      <c r="E23" s="28">
        <v>35</v>
      </c>
      <c r="F23" s="28">
        <v>45</v>
      </c>
      <c r="G23" s="28">
        <v>61</v>
      </c>
      <c r="H23" s="28">
        <v>61</v>
      </c>
      <c r="I23" s="30">
        <v>59</v>
      </c>
      <c r="J23" s="30">
        <v>2</v>
      </c>
      <c r="K23" s="30">
        <v>34</v>
      </c>
      <c r="L23" s="30">
        <v>6</v>
      </c>
      <c r="M23" s="30">
        <v>3</v>
      </c>
      <c r="N23" s="30">
        <v>0</v>
      </c>
      <c r="O23" s="30">
        <v>4</v>
      </c>
      <c r="P23" s="30">
        <v>1</v>
      </c>
      <c r="Q23" s="30">
        <v>11</v>
      </c>
      <c r="R23" s="31">
        <v>51</v>
      </c>
      <c r="S23" s="31">
        <v>2</v>
      </c>
      <c r="T23" s="31">
        <v>31</v>
      </c>
      <c r="U23" s="31">
        <v>9</v>
      </c>
      <c r="V23" s="31">
        <v>3</v>
      </c>
      <c r="W23" s="31">
        <v>5</v>
      </c>
      <c r="X23" s="31">
        <v>3</v>
      </c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</row>
    <row r="24" spans="1:86" ht="16.5">
      <c r="A24" s="28">
        <v>915</v>
      </c>
      <c r="B24" s="29" t="s">
        <v>14</v>
      </c>
      <c r="C24" s="28" t="s">
        <v>95</v>
      </c>
      <c r="D24" s="28">
        <v>58</v>
      </c>
      <c r="E24" s="28">
        <v>116</v>
      </c>
      <c r="F24" s="28">
        <v>192</v>
      </c>
      <c r="G24" s="28">
        <v>279</v>
      </c>
      <c r="H24" s="28">
        <v>303</v>
      </c>
      <c r="I24" s="30">
        <v>272</v>
      </c>
      <c r="J24" s="30">
        <v>37</v>
      </c>
      <c r="K24" s="30">
        <v>142</v>
      </c>
      <c r="L24" s="30">
        <v>13</v>
      </c>
      <c r="M24" s="30">
        <v>14</v>
      </c>
      <c r="N24" s="30">
        <v>2</v>
      </c>
      <c r="O24" s="30">
        <v>58</v>
      </c>
      <c r="P24" s="30">
        <v>0</v>
      </c>
      <c r="Q24" s="30">
        <v>43</v>
      </c>
      <c r="R24" s="31">
        <v>264</v>
      </c>
      <c r="S24" s="31">
        <v>37</v>
      </c>
      <c r="T24" s="31">
        <v>141</v>
      </c>
      <c r="U24" s="31">
        <v>25</v>
      </c>
      <c r="V24" s="31">
        <v>18</v>
      </c>
      <c r="W24" s="31">
        <v>67</v>
      </c>
      <c r="X24" s="31">
        <v>13</v>
      </c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</row>
    <row r="25" spans="1:86" ht="16.5">
      <c r="A25" s="28">
        <v>916</v>
      </c>
      <c r="B25" s="29" t="s">
        <v>15</v>
      </c>
      <c r="C25" s="28" t="s">
        <v>96</v>
      </c>
      <c r="D25" s="28">
        <v>12</v>
      </c>
      <c r="E25" s="28">
        <v>36</v>
      </c>
      <c r="F25" s="28">
        <v>114</v>
      </c>
      <c r="G25" s="28">
        <v>160</v>
      </c>
      <c r="H25" s="28">
        <v>170</v>
      </c>
      <c r="I25" s="30">
        <v>178</v>
      </c>
      <c r="J25" s="30">
        <v>11</v>
      </c>
      <c r="K25" s="30">
        <v>71</v>
      </c>
      <c r="L25" s="30">
        <v>10</v>
      </c>
      <c r="M25" s="30">
        <v>7</v>
      </c>
      <c r="N25" s="30">
        <v>1</v>
      </c>
      <c r="O25" s="30">
        <v>49</v>
      </c>
      <c r="P25" s="30">
        <v>2</v>
      </c>
      <c r="Q25" s="30">
        <v>27</v>
      </c>
      <c r="R25" s="31">
        <v>173</v>
      </c>
      <c r="S25" s="31">
        <v>15</v>
      </c>
      <c r="T25" s="31">
        <v>71</v>
      </c>
      <c r="U25" s="31">
        <v>26</v>
      </c>
      <c r="V25" s="31">
        <v>11</v>
      </c>
      <c r="W25" s="31">
        <v>43</v>
      </c>
      <c r="X25" s="31">
        <v>7</v>
      </c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</row>
    <row r="26" spans="1:86" ht="16.5">
      <c r="A26" s="28">
        <v>917</v>
      </c>
      <c r="B26" s="29" t="s">
        <v>16</v>
      </c>
      <c r="C26" s="28" t="s">
        <v>97</v>
      </c>
      <c r="D26" s="28">
        <v>17</v>
      </c>
      <c r="E26" s="28">
        <v>36</v>
      </c>
      <c r="F26" s="28">
        <v>81</v>
      </c>
      <c r="G26" s="28">
        <v>97</v>
      </c>
      <c r="H26" s="28">
        <v>104</v>
      </c>
      <c r="I26" s="30">
        <v>98</v>
      </c>
      <c r="J26" s="30">
        <v>6</v>
      </c>
      <c r="K26" s="30">
        <v>52</v>
      </c>
      <c r="L26" s="30">
        <v>12</v>
      </c>
      <c r="M26" s="30">
        <v>3</v>
      </c>
      <c r="N26" s="30">
        <v>1</v>
      </c>
      <c r="O26" s="30">
        <v>21</v>
      </c>
      <c r="P26" s="30">
        <v>1</v>
      </c>
      <c r="Q26" s="30">
        <v>8</v>
      </c>
      <c r="R26" s="31">
        <v>93</v>
      </c>
      <c r="S26" s="31">
        <v>9</v>
      </c>
      <c r="T26" s="31">
        <v>47</v>
      </c>
      <c r="U26" s="31">
        <v>8</v>
      </c>
      <c r="V26" s="31">
        <v>8</v>
      </c>
      <c r="W26" s="31">
        <v>27</v>
      </c>
      <c r="X26" s="31">
        <v>3</v>
      </c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</row>
    <row r="27" spans="1:86" ht="16.5">
      <c r="A27" s="28">
        <v>918</v>
      </c>
      <c r="B27" s="29" t="s">
        <v>17</v>
      </c>
      <c r="C27" s="28" t="s">
        <v>98</v>
      </c>
      <c r="D27" s="28">
        <v>15</v>
      </c>
      <c r="E27" s="28">
        <v>43</v>
      </c>
      <c r="F27" s="28">
        <v>82</v>
      </c>
      <c r="G27" s="28">
        <v>88</v>
      </c>
      <c r="H27" s="28">
        <v>95</v>
      </c>
      <c r="I27" s="30">
        <v>90</v>
      </c>
      <c r="J27" s="30">
        <v>5</v>
      </c>
      <c r="K27" s="30">
        <v>57</v>
      </c>
      <c r="L27" s="30">
        <v>6</v>
      </c>
      <c r="M27" s="30">
        <v>1</v>
      </c>
      <c r="N27" s="30">
        <v>0</v>
      </c>
      <c r="O27" s="30">
        <v>11</v>
      </c>
      <c r="P27" s="30">
        <v>5</v>
      </c>
      <c r="Q27" s="30">
        <v>10</v>
      </c>
      <c r="R27" s="31">
        <v>89</v>
      </c>
      <c r="S27" s="31">
        <v>6</v>
      </c>
      <c r="T27" s="31">
        <v>53</v>
      </c>
      <c r="U27" s="31">
        <v>14</v>
      </c>
      <c r="V27" s="31">
        <v>10</v>
      </c>
      <c r="W27" s="31">
        <v>9</v>
      </c>
      <c r="X27" s="31">
        <v>3</v>
      </c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</row>
    <row r="28" spans="1:86" ht="16.5">
      <c r="A28" s="28">
        <v>919</v>
      </c>
      <c r="B28" s="29" t="s">
        <v>18</v>
      </c>
      <c r="C28" s="28" t="s">
        <v>99</v>
      </c>
      <c r="D28" s="28">
        <v>31</v>
      </c>
      <c r="E28" s="28">
        <v>83</v>
      </c>
      <c r="F28" s="28">
        <v>162</v>
      </c>
      <c r="G28" s="28">
        <v>182</v>
      </c>
      <c r="H28" s="28">
        <v>209</v>
      </c>
      <c r="I28" s="30">
        <v>209</v>
      </c>
      <c r="J28" s="30"/>
      <c r="K28" s="30">
        <v>125</v>
      </c>
      <c r="L28" s="30">
        <v>13</v>
      </c>
      <c r="M28" s="30">
        <v>6</v>
      </c>
      <c r="N28" s="30">
        <v>7</v>
      </c>
      <c r="O28" s="30">
        <v>34</v>
      </c>
      <c r="P28" s="30">
        <v>0</v>
      </c>
      <c r="Q28" s="30">
        <v>15</v>
      </c>
      <c r="R28" s="31">
        <v>188</v>
      </c>
      <c r="S28" s="31">
        <v>16</v>
      </c>
      <c r="T28" s="31">
        <v>122</v>
      </c>
      <c r="U28" s="31">
        <v>20</v>
      </c>
      <c r="V28" s="31">
        <v>11</v>
      </c>
      <c r="W28" s="31">
        <v>30</v>
      </c>
      <c r="X28" s="31">
        <v>5</v>
      </c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</row>
    <row r="29" spans="2:86" s="13" customFormat="1" ht="16.5">
      <c r="B29" s="12" t="s">
        <v>29</v>
      </c>
      <c r="C29" s="13">
        <f>SUM(C30:C37)</f>
        <v>0</v>
      </c>
      <c r="D29" s="13">
        <f aca="true" t="shared" si="7" ref="D29:X29">SUM(D30:D37)</f>
        <v>280</v>
      </c>
      <c r="E29" s="13">
        <f t="shared" si="7"/>
        <v>702</v>
      </c>
      <c r="F29" s="13">
        <f t="shared" si="7"/>
        <v>1213</v>
      </c>
      <c r="G29" s="13">
        <f t="shared" si="7"/>
        <v>1590</v>
      </c>
      <c r="H29" s="13">
        <f t="shared" si="7"/>
        <v>1764</v>
      </c>
      <c r="I29" s="13">
        <f t="shared" si="7"/>
        <v>2065</v>
      </c>
      <c r="J29" s="13">
        <f t="shared" si="7"/>
        <v>72</v>
      </c>
      <c r="K29" s="13">
        <f t="shared" si="7"/>
        <v>829</v>
      </c>
      <c r="L29" s="13">
        <f t="shared" si="7"/>
        <v>152</v>
      </c>
      <c r="M29" s="13">
        <f t="shared" si="7"/>
        <v>102</v>
      </c>
      <c r="N29" s="13">
        <f t="shared" si="7"/>
        <v>18</v>
      </c>
      <c r="O29" s="13">
        <f t="shared" si="7"/>
        <v>452</v>
      </c>
      <c r="P29" s="13">
        <f t="shared" si="7"/>
        <v>16</v>
      </c>
      <c r="Q29" s="13">
        <f t="shared" si="7"/>
        <v>214</v>
      </c>
      <c r="R29" s="13">
        <f t="shared" si="7"/>
        <v>1992</v>
      </c>
      <c r="S29" s="13">
        <f t="shared" si="7"/>
        <v>116</v>
      </c>
      <c r="T29" s="13">
        <f t="shared" si="7"/>
        <v>842</v>
      </c>
      <c r="U29" s="13">
        <f t="shared" si="7"/>
        <v>179</v>
      </c>
      <c r="V29" s="13">
        <f t="shared" si="7"/>
        <v>164</v>
      </c>
      <c r="W29" s="13">
        <f t="shared" si="7"/>
        <v>437</v>
      </c>
      <c r="X29" s="13">
        <f t="shared" si="7"/>
        <v>86</v>
      </c>
      <c r="Z29" s="14" t="e">
        <f>D29/$C$29</f>
        <v>#DIV/0!</v>
      </c>
      <c r="AA29" s="14" t="e">
        <f>E29/$C$29</f>
        <v>#DIV/0!</v>
      </c>
      <c r="AB29" s="14" t="e">
        <f>F29/$C$29</f>
        <v>#DIV/0!</v>
      </c>
      <c r="AC29" s="14" t="e">
        <f>G29/$C$29</f>
        <v>#DIV/0!</v>
      </c>
      <c r="AD29" s="14" t="e">
        <f>H29/$C$29</f>
        <v>#DIV/0!</v>
      </c>
      <c r="AE29" s="14"/>
      <c r="AF29" s="14"/>
      <c r="AG29" s="14">
        <f>K29/SUM($I$29:$J$29)</f>
        <v>0.3879270004679457</v>
      </c>
      <c r="AH29" s="14">
        <f aca="true" t="shared" si="8" ref="AH29:AM29">L29/SUM($I$29:$J$29)</f>
        <v>0.07112774918109499</v>
      </c>
      <c r="AI29" s="14">
        <f t="shared" si="8"/>
        <v>0.04773046326626111</v>
      </c>
      <c r="AJ29" s="14">
        <f t="shared" si="8"/>
        <v>0.008423022929340197</v>
      </c>
      <c r="AK29" s="14">
        <f t="shared" si="8"/>
        <v>0.21151146467009826</v>
      </c>
      <c r="AL29" s="14">
        <f t="shared" si="8"/>
        <v>0.007487131492746842</v>
      </c>
      <c r="AM29" s="14">
        <f t="shared" si="8"/>
        <v>0.100140383715489</v>
      </c>
      <c r="AN29" s="20"/>
      <c r="AO29" s="14"/>
      <c r="AP29" s="14"/>
      <c r="AQ29" s="14"/>
      <c r="AR29" s="14"/>
      <c r="AS29" s="14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</row>
    <row r="30" spans="1:86" ht="16.5">
      <c r="A30" s="28">
        <v>920</v>
      </c>
      <c r="B30" s="29" t="s">
        <v>19</v>
      </c>
      <c r="C30" s="28" t="s">
        <v>100</v>
      </c>
      <c r="D30" s="28">
        <v>70</v>
      </c>
      <c r="E30" s="28">
        <v>160</v>
      </c>
      <c r="F30" s="28">
        <v>260</v>
      </c>
      <c r="G30" s="28">
        <v>350</v>
      </c>
      <c r="H30" s="28">
        <v>390</v>
      </c>
      <c r="I30" s="30">
        <v>389</v>
      </c>
      <c r="J30" s="30">
        <v>14</v>
      </c>
      <c r="K30" s="30">
        <v>146</v>
      </c>
      <c r="L30" s="30">
        <v>38</v>
      </c>
      <c r="M30" s="30">
        <v>21</v>
      </c>
      <c r="N30" s="30">
        <v>3</v>
      </c>
      <c r="O30" s="30">
        <v>135</v>
      </c>
      <c r="P30" s="30">
        <v>2</v>
      </c>
      <c r="Q30" s="30">
        <v>44</v>
      </c>
      <c r="R30" s="31">
        <v>376</v>
      </c>
      <c r="S30" s="31">
        <v>25</v>
      </c>
      <c r="T30" s="31">
        <v>147</v>
      </c>
      <c r="U30" s="31">
        <v>35</v>
      </c>
      <c r="V30" s="31">
        <v>40</v>
      </c>
      <c r="W30" s="31">
        <v>134</v>
      </c>
      <c r="X30" s="31">
        <v>20</v>
      </c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</row>
    <row r="31" spans="1:86" ht="16.5">
      <c r="A31" s="28">
        <v>921</v>
      </c>
      <c r="B31" s="29" t="s">
        <v>20</v>
      </c>
      <c r="C31" s="28" t="s">
        <v>101</v>
      </c>
      <c r="D31" s="28">
        <v>97</v>
      </c>
      <c r="E31" s="28">
        <v>277</v>
      </c>
      <c r="F31" s="28">
        <v>382</v>
      </c>
      <c r="G31" s="28">
        <v>447</v>
      </c>
      <c r="H31" s="28">
        <v>488</v>
      </c>
      <c r="I31" s="30">
        <v>461</v>
      </c>
      <c r="J31" s="30">
        <v>27</v>
      </c>
      <c r="K31" s="30">
        <v>176</v>
      </c>
      <c r="L31" s="30">
        <v>57</v>
      </c>
      <c r="M31" s="30">
        <v>20</v>
      </c>
      <c r="N31" s="30">
        <v>5</v>
      </c>
      <c r="O31" s="30">
        <v>142</v>
      </c>
      <c r="P31" s="30">
        <v>3</v>
      </c>
      <c r="Q31" s="30">
        <v>58</v>
      </c>
      <c r="R31" s="31">
        <v>440</v>
      </c>
      <c r="S31" s="31">
        <v>46</v>
      </c>
      <c r="T31" s="31">
        <v>204</v>
      </c>
      <c r="U31" s="31">
        <v>46</v>
      </c>
      <c r="V31" s="31">
        <v>48</v>
      </c>
      <c r="W31" s="31">
        <v>125</v>
      </c>
      <c r="X31" s="31">
        <v>17</v>
      </c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</row>
    <row r="32" spans="1:86" ht="16.5">
      <c r="A32" s="28">
        <v>922</v>
      </c>
      <c r="B32" s="29" t="s">
        <v>21</v>
      </c>
      <c r="C32" s="28" t="s">
        <v>102</v>
      </c>
      <c r="D32" s="28">
        <v>14</v>
      </c>
      <c r="E32" s="28">
        <v>43</v>
      </c>
      <c r="F32" s="28">
        <v>64</v>
      </c>
      <c r="G32" s="28">
        <v>88</v>
      </c>
      <c r="H32" s="28">
        <v>98</v>
      </c>
      <c r="I32" s="30">
        <v>154</v>
      </c>
      <c r="J32" s="30">
        <v>6</v>
      </c>
      <c r="K32" s="30">
        <v>77</v>
      </c>
      <c r="L32" s="30">
        <v>8</v>
      </c>
      <c r="M32" s="30">
        <v>12</v>
      </c>
      <c r="N32" s="30">
        <v>2</v>
      </c>
      <c r="O32" s="30">
        <v>39</v>
      </c>
      <c r="P32" s="30">
        <v>0</v>
      </c>
      <c r="Q32" s="30">
        <v>18</v>
      </c>
      <c r="R32" s="31">
        <v>151</v>
      </c>
      <c r="S32" s="31">
        <v>9</v>
      </c>
      <c r="T32" s="31">
        <v>83</v>
      </c>
      <c r="U32" s="31">
        <v>15</v>
      </c>
      <c r="V32" s="31">
        <v>7</v>
      </c>
      <c r="W32" s="31">
        <v>36</v>
      </c>
      <c r="X32" s="31">
        <v>10</v>
      </c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</row>
    <row r="33" spans="1:86" ht="16.5">
      <c r="A33" s="28">
        <v>923</v>
      </c>
      <c r="B33" s="29" t="s">
        <v>22</v>
      </c>
      <c r="C33" s="28" t="s">
        <v>103</v>
      </c>
      <c r="D33" s="28">
        <v>24</v>
      </c>
      <c r="E33" s="28">
        <v>59</v>
      </c>
      <c r="F33" s="28">
        <v>101</v>
      </c>
      <c r="G33" s="28">
        <v>170</v>
      </c>
      <c r="H33" s="28">
        <v>200</v>
      </c>
      <c r="I33" s="30">
        <v>479</v>
      </c>
      <c r="J33" s="30">
        <v>12</v>
      </c>
      <c r="K33" s="30">
        <v>86</v>
      </c>
      <c r="L33" s="30">
        <v>18</v>
      </c>
      <c r="M33" s="30">
        <v>11</v>
      </c>
      <c r="N33" s="30">
        <v>3</v>
      </c>
      <c r="O33" s="30">
        <v>40</v>
      </c>
      <c r="P33" s="30">
        <v>3</v>
      </c>
      <c r="Q33" s="30">
        <v>36</v>
      </c>
      <c r="R33" s="31">
        <v>479</v>
      </c>
      <c r="S33" s="31">
        <v>14</v>
      </c>
      <c r="T33" s="31">
        <v>89</v>
      </c>
      <c r="U33" s="31">
        <v>35</v>
      </c>
      <c r="V33" s="31">
        <v>13</v>
      </c>
      <c r="W33" s="31">
        <v>51</v>
      </c>
      <c r="X33" s="31">
        <v>7</v>
      </c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</row>
    <row r="34" spans="1:86" ht="16.5">
      <c r="A34" s="28">
        <v>924</v>
      </c>
      <c r="B34" s="29" t="s">
        <v>23</v>
      </c>
      <c r="C34" s="28" t="s">
        <v>104</v>
      </c>
      <c r="D34" s="28">
        <v>20</v>
      </c>
      <c r="E34" s="28">
        <v>71</v>
      </c>
      <c r="F34" s="28">
        <v>138</v>
      </c>
      <c r="G34" s="28">
        <v>159</v>
      </c>
      <c r="H34" s="28">
        <v>172</v>
      </c>
      <c r="I34" s="30">
        <v>171</v>
      </c>
      <c r="J34" s="30">
        <v>2</v>
      </c>
      <c r="K34" s="30">
        <v>123</v>
      </c>
      <c r="L34" s="30">
        <v>6</v>
      </c>
      <c r="M34" s="30">
        <v>4</v>
      </c>
      <c r="N34" s="30">
        <v>0</v>
      </c>
      <c r="O34" s="30">
        <v>26</v>
      </c>
      <c r="P34" s="30">
        <v>1</v>
      </c>
      <c r="Q34" s="30">
        <v>11</v>
      </c>
      <c r="R34" s="31">
        <v>164</v>
      </c>
      <c r="S34" s="31">
        <v>2</v>
      </c>
      <c r="T34" s="31">
        <v>118</v>
      </c>
      <c r="U34" s="31">
        <v>8</v>
      </c>
      <c r="V34" s="31">
        <v>7</v>
      </c>
      <c r="W34" s="31">
        <v>26</v>
      </c>
      <c r="X34" s="31">
        <v>5</v>
      </c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</row>
    <row r="35" spans="1:86" ht="16.5">
      <c r="A35" s="28">
        <v>925</v>
      </c>
      <c r="B35" s="29" t="s">
        <v>24</v>
      </c>
      <c r="C35" s="28" t="s">
        <v>105</v>
      </c>
      <c r="D35" s="28">
        <v>20</v>
      </c>
      <c r="E35" s="28">
        <v>42</v>
      </c>
      <c r="F35" s="28">
        <v>144</v>
      </c>
      <c r="G35" s="28">
        <v>185</v>
      </c>
      <c r="H35" s="28">
        <v>195</v>
      </c>
      <c r="I35" s="30">
        <v>189</v>
      </c>
      <c r="J35" s="30">
        <v>7</v>
      </c>
      <c r="K35" s="30">
        <v>121</v>
      </c>
      <c r="L35" s="30">
        <v>14</v>
      </c>
      <c r="M35" s="30">
        <v>4</v>
      </c>
      <c r="N35" s="30">
        <v>3</v>
      </c>
      <c r="O35" s="30">
        <v>27</v>
      </c>
      <c r="P35" s="30">
        <v>4</v>
      </c>
      <c r="Q35" s="30">
        <v>16</v>
      </c>
      <c r="R35" s="31">
        <v>185</v>
      </c>
      <c r="S35" s="31">
        <v>10</v>
      </c>
      <c r="T35" s="31">
        <v>114</v>
      </c>
      <c r="U35" s="31">
        <v>16</v>
      </c>
      <c r="V35" s="31">
        <v>23</v>
      </c>
      <c r="W35" s="31">
        <v>28</v>
      </c>
      <c r="X35" s="31">
        <v>4</v>
      </c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</row>
    <row r="36" spans="1:86" ht="16.5">
      <c r="A36" s="28">
        <v>926</v>
      </c>
      <c r="B36" s="29" t="s">
        <v>25</v>
      </c>
      <c r="C36" s="28" t="s">
        <v>106</v>
      </c>
      <c r="D36" s="28">
        <v>19</v>
      </c>
      <c r="E36" s="28">
        <v>25</v>
      </c>
      <c r="F36" s="28">
        <v>61</v>
      </c>
      <c r="G36" s="28">
        <v>70</v>
      </c>
      <c r="H36" s="28">
        <v>93</v>
      </c>
      <c r="I36" s="30">
        <v>98</v>
      </c>
      <c r="J36" s="30"/>
      <c r="K36" s="30">
        <v>39</v>
      </c>
      <c r="L36" s="30">
        <v>6</v>
      </c>
      <c r="M36" s="30">
        <v>15</v>
      </c>
      <c r="N36" s="30">
        <v>1</v>
      </c>
      <c r="O36" s="30">
        <v>15</v>
      </c>
      <c r="P36" s="30">
        <v>0</v>
      </c>
      <c r="Q36" s="30">
        <v>20</v>
      </c>
      <c r="R36" s="31">
        <v>95</v>
      </c>
      <c r="S36" s="31"/>
      <c r="T36" s="31">
        <v>38</v>
      </c>
      <c r="U36" s="31">
        <v>16</v>
      </c>
      <c r="V36" s="31">
        <v>11</v>
      </c>
      <c r="W36" s="31">
        <v>18</v>
      </c>
      <c r="X36" s="31">
        <v>12</v>
      </c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</row>
    <row r="37" spans="1:86" ht="16.5">
      <c r="A37" s="28">
        <v>927</v>
      </c>
      <c r="B37" s="29" t="s">
        <v>26</v>
      </c>
      <c r="C37" s="28" t="s">
        <v>107</v>
      </c>
      <c r="D37" s="28">
        <v>16</v>
      </c>
      <c r="E37" s="28">
        <v>25</v>
      </c>
      <c r="F37" s="28">
        <v>63</v>
      </c>
      <c r="G37" s="28">
        <v>121</v>
      </c>
      <c r="H37" s="28">
        <v>128</v>
      </c>
      <c r="I37" s="30">
        <v>124</v>
      </c>
      <c r="J37" s="30">
        <v>4</v>
      </c>
      <c r="K37" s="30">
        <v>61</v>
      </c>
      <c r="L37" s="30">
        <v>5</v>
      </c>
      <c r="M37" s="30">
        <v>15</v>
      </c>
      <c r="N37" s="30">
        <v>1</v>
      </c>
      <c r="O37" s="30">
        <v>28</v>
      </c>
      <c r="P37" s="30">
        <v>3</v>
      </c>
      <c r="Q37" s="30">
        <v>11</v>
      </c>
      <c r="R37" s="31">
        <v>102</v>
      </c>
      <c r="S37" s="31">
        <v>10</v>
      </c>
      <c r="T37" s="31">
        <v>49</v>
      </c>
      <c r="U37" s="31">
        <v>8</v>
      </c>
      <c r="V37" s="31">
        <v>15</v>
      </c>
      <c r="W37" s="31">
        <v>19</v>
      </c>
      <c r="X37" s="31">
        <v>11</v>
      </c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</row>
    <row r="38" spans="46:86" ht="16.5"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</row>
    <row r="39" spans="2:86" s="46" customFormat="1" ht="16.5">
      <c r="B39" s="15" t="s">
        <v>77</v>
      </c>
      <c r="C39" s="46">
        <f>C42+C52+C59+C64+C68</f>
        <v>0</v>
      </c>
      <c r="D39" s="46">
        <f aca="true" t="shared" si="9" ref="D39:X39">D42+D52+D59+D64+D68</f>
        <v>0</v>
      </c>
      <c r="E39" s="46">
        <f t="shared" si="9"/>
        <v>0</v>
      </c>
      <c r="F39" s="46">
        <f t="shared" si="9"/>
        <v>0</v>
      </c>
      <c r="G39" s="46">
        <f t="shared" si="9"/>
        <v>0</v>
      </c>
      <c r="H39" s="46">
        <f t="shared" si="9"/>
        <v>0</v>
      </c>
      <c r="I39" s="46">
        <f t="shared" si="9"/>
        <v>0</v>
      </c>
      <c r="J39" s="46">
        <f t="shared" si="9"/>
        <v>0</v>
      </c>
      <c r="K39" s="46">
        <f t="shared" si="9"/>
        <v>0</v>
      </c>
      <c r="L39" s="46">
        <f t="shared" si="9"/>
        <v>0</v>
      </c>
      <c r="M39" s="46">
        <f t="shared" si="9"/>
        <v>0</v>
      </c>
      <c r="N39" s="46">
        <f t="shared" si="9"/>
        <v>0</v>
      </c>
      <c r="O39" s="46">
        <f t="shared" si="9"/>
        <v>0</v>
      </c>
      <c r="P39" s="46">
        <f t="shared" si="9"/>
        <v>0</v>
      </c>
      <c r="Q39" s="46">
        <f t="shared" si="9"/>
        <v>0</v>
      </c>
      <c r="R39" s="46">
        <f t="shared" si="9"/>
        <v>0</v>
      </c>
      <c r="S39" s="46">
        <f t="shared" si="9"/>
        <v>0</v>
      </c>
      <c r="T39" s="46">
        <f t="shared" si="9"/>
        <v>0</v>
      </c>
      <c r="U39" s="46">
        <f t="shared" si="9"/>
        <v>0</v>
      </c>
      <c r="V39" s="46">
        <f t="shared" si="9"/>
        <v>0</v>
      </c>
      <c r="W39" s="46">
        <f t="shared" si="9"/>
        <v>0</v>
      </c>
      <c r="X39" s="46">
        <f t="shared" si="9"/>
        <v>0</v>
      </c>
      <c r="Z39" s="47" t="e">
        <f>D39/$C$39</f>
        <v>#DIV/0!</v>
      </c>
      <c r="AA39" s="47" t="e">
        <f>E39/$C$39</f>
        <v>#DIV/0!</v>
      </c>
      <c r="AB39" s="47" t="e">
        <f>F39/$C$39</f>
        <v>#DIV/0!</v>
      </c>
      <c r="AC39" s="47" t="e">
        <f>G39/$C$39</f>
        <v>#DIV/0!</v>
      </c>
      <c r="AD39" s="47" t="e">
        <f>H39/$C$39</f>
        <v>#DIV/0!</v>
      </c>
      <c r="AE39" s="47"/>
      <c r="AF39" s="47"/>
      <c r="AG39" s="47" t="e">
        <f>K39/SUM($I$39:$J$39)</f>
        <v>#DIV/0!</v>
      </c>
      <c r="AH39" s="47" t="e">
        <f aca="true" t="shared" si="10" ref="AH39:AM39">L39/SUM($I$39:$J$39)</f>
        <v>#DIV/0!</v>
      </c>
      <c r="AI39" s="47" t="e">
        <f t="shared" si="10"/>
        <v>#DIV/0!</v>
      </c>
      <c r="AJ39" s="47" t="e">
        <f t="shared" si="10"/>
        <v>#DIV/0!</v>
      </c>
      <c r="AK39" s="47" t="e">
        <f t="shared" si="10"/>
        <v>#DIV/0!</v>
      </c>
      <c r="AL39" s="47" t="e">
        <f t="shared" si="10"/>
        <v>#DIV/0!</v>
      </c>
      <c r="AM39" s="47" t="e">
        <f t="shared" si="10"/>
        <v>#DIV/0!</v>
      </c>
      <c r="AO39" s="47" t="e">
        <f>T39/SUM($R$39:$S$39)</f>
        <v>#DIV/0!</v>
      </c>
      <c r="AP39" s="47"/>
      <c r="AQ39" s="47"/>
      <c r="AR39" s="47"/>
      <c r="AS39" s="47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</row>
    <row r="40" spans="46:86" ht="16.5"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</row>
    <row r="41" spans="1:86" ht="16.5">
      <c r="A41" s="5" t="s">
        <v>1</v>
      </c>
      <c r="B41" s="4" t="s">
        <v>0</v>
      </c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</row>
    <row r="42" spans="1:86" s="13" customFormat="1" ht="16.5">
      <c r="A42" s="11"/>
      <c r="B42" s="12" t="s">
        <v>57</v>
      </c>
      <c r="C42" s="13">
        <f>SUM(C43:C51)</f>
        <v>0</v>
      </c>
      <c r="D42" s="13">
        <f aca="true" t="shared" si="11" ref="D42:X42">SUM(D43:D51)</f>
        <v>0</v>
      </c>
      <c r="E42" s="13">
        <f t="shared" si="11"/>
        <v>0</v>
      </c>
      <c r="F42" s="13">
        <f t="shared" si="11"/>
        <v>0</v>
      </c>
      <c r="G42" s="13">
        <f t="shared" si="11"/>
        <v>0</v>
      </c>
      <c r="H42" s="13">
        <f t="shared" si="11"/>
        <v>0</v>
      </c>
      <c r="I42" s="13">
        <f t="shared" si="11"/>
        <v>0</v>
      </c>
      <c r="J42" s="13">
        <f t="shared" si="11"/>
        <v>0</v>
      </c>
      <c r="K42" s="13">
        <f t="shared" si="11"/>
        <v>0</v>
      </c>
      <c r="L42" s="13">
        <f t="shared" si="11"/>
        <v>0</v>
      </c>
      <c r="M42" s="13">
        <f t="shared" si="11"/>
        <v>0</v>
      </c>
      <c r="N42" s="13">
        <f t="shared" si="11"/>
        <v>0</v>
      </c>
      <c r="O42" s="13">
        <f t="shared" si="11"/>
        <v>0</v>
      </c>
      <c r="P42" s="13">
        <f t="shared" si="11"/>
        <v>0</v>
      </c>
      <c r="Q42" s="13">
        <f t="shared" si="11"/>
        <v>0</v>
      </c>
      <c r="R42" s="13">
        <f t="shared" si="11"/>
        <v>0</v>
      </c>
      <c r="S42" s="13">
        <f t="shared" si="11"/>
        <v>0</v>
      </c>
      <c r="T42" s="13">
        <f t="shared" si="11"/>
        <v>0</v>
      </c>
      <c r="U42" s="13">
        <f t="shared" si="11"/>
        <v>0</v>
      </c>
      <c r="V42" s="13">
        <f t="shared" si="11"/>
        <v>0</v>
      </c>
      <c r="W42" s="13">
        <f t="shared" si="11"/>
        <v>0</v>
      </c>
      <c r="X42" s="13">
        <f t="shared" si="11"/>
        <v>0</v>
      </c>
      <c r="Z42" s="14" t="e">
        <f>D42/$C$42</f>
        <v>#DIV/0!</v>
      </c>
      <c r="AA42" s="14" t="e">
        <f>E42/$C$42</f>
        <v>#DIV/0!</v>
      </c>
      <c r="AB42" s="14" t="e">
        <f>F42/$C$42</f>
        <v>#DIV/0!</v>
      </c>
      <c r="AC42" s="14" t="e">
        <f>G42/$C$42</f>
        <v>#DIV/0!</v>
      </c>
      <c r="AD42" s="14" t="e">
        <f>H42/$C$42</f>
        <v>#DIV/0!</v>
      </c>
      <c r="AE42" s="14"/>
      <c r="AF42" s="14"/>
      <c r="AG42" s="14" t="e">
        <f>K42/SUM($I$42:$J$42)</f>
        <v>#DIV/0!</v>
      </c>
      <c r="AH42" s="14" t="e">
        <f aca="true" t="shared" si="12" ref="AH42:AM42">L42/SUM($I$42:$J$42)</f>
        <v>#DIV/0!</v>
      </c>
      <c r="AI42" s="14" t="e">
        <f t="shared" si="12"/>
        <v>#DIV/0!</v>
      </c>
      <c r="AJ42" s="14" t="e">
        <f t="shared" si="12"/>
        <v>#DIV/0!</v>
      </c>
      <c r="AK42" s="14" t="e">
        <f t="shared" si="12"/>
        <v>#DIV/0!</v>
      </c>
      <c r="AL42" s="14" t="e">
        <f t="shared" si="12"/>
        <v>#DIV/0!</v>
      </c>
      <c r="AM42" s="14" t="e">
        <f t="shared" si="12"/>
        <v>#DIV/0!</v>
      </c>
      <c r="AN42" s="20"/>
      <c r="AO42" s="14"/>
      <c r="AP42" s="14"/>
      <c r="AQ42" s="14"/>
      <c r="AR42" s="14"/>
      <c r="AS42" s="14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</row>
    <row r="43" spans="1:86" ht="16.5">
      <c r="A43" s="28">
        <v>401</v>
      </c>
      <c r="B43" s="29" t="s">
        <v>30</v>
      </c>
      <c r="C43" s="28"/>
      <c r="D43" s="28"/>
      <c r="E43" s="28"/>
      <c r="F43" s="28"/>
      <c r="G43" s="28"/>
      <c r="H43" s="28"/>
      <c r="I43" s="30"/>
      <c r="J43" s="30"/>
      <c r="K43" s="30"/>
      <c r="L43" s="30"/>
      <c r="M43" s="30"/>
      <c r="N43" s="30"/>
      <c r="O43" s="30"/>
      <c r="P43" s="30"/>
      <c r="Q43" s="30"/>
      <c r="R43" s="31"/>
      <c r="S43" s="31"/>
      <c r="T43" s="31"/>
      <c r="U43" s="31"/>
      <c r="V43" s="31"/>
      <c r="W43" s="31"/>
      <c r="X43" s="31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</row>
    <row r="44" spans="1:86" ht="16.5">
      <c r="A44" s="28">
        <v>402</v>
      </c>
      <c r="B44" s="29" t="s">
        <v>30</v>
      </c>
      <c r="C44" s="28"/>
      <c r="D44" s="28"/>
      <c r="E44" s="28"/>
      <c r="F44" s="28"/>
      <c r="G44" s="28"/>
      <c r="H44" s="28"/>
      <c r="I44" s="30"/>
      <c r="J44" s="30"/>
      <c r="K44" s="30"/>
      <c r="L44" s="30"/>
      <c r="M44" s="30"/>
      <c r="N44" s="30"/>
      <c r="O44" s="30"/>
      <c r="P44" s="30"/>
      <c r="Q44" s="30"/>
      <c r="R44" s="31"/>
      <c r="S44" s="31"/>
      <c r="T44" s="31"/>
      <c r="U44" s="31"/>
      <c r="V44" s="31"/>
      <c r="W44" s="31"/>
      <c r="X44" s="31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</row>
    <row r="45" spans="1:86" ht="16.5">
      <c r="A45" s="28">
        <v>403</v>
      </c>
      <c r="B45" s="29" t="s">
        <v>31</v>
      </c>
      <c r="C45" s="28"/>
      <c r="D45" s="28"/>
      <c r="E45" s="28"/>
      <c r="F45" s="28"/>
      <c r="G45" s="28"/>
      <c r="H45" s="28"/>
      <c r="I45" s="30"/>
      <c r="J45" s="30"/>
      <c r="K45" s="30"/>
      <c r="L45" s="30"/>
      <c r="M45" s="30"/>
      <c r="N45" s="30"/>
      <c r="O45" s="30"/>
      <c r="P45" s="30"/>
      <c r="Q45" s="30"/>
      <c r="R45" s="31"/>
      <c r="S45" s="31"/>
      <c r="T45" s="31"/>
      <c r="U45" s="31"/>
      <c r="V45" s="31"/>
      <c r="W45" s="31"/>
      <c r="X45" s="31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</row>
    <row r="46" spans="1:86" ht="16.5">
      <c r="A46" s="28">
        <v>404</v>
      </c>
      <c r="B46" s="29" t="s">
        <v>32</v>
      </c>
      <c r="C46" s="28"/>
      <c r="D46" s="28"/>
      <c r="E46" s="28"/>
      <c r="F46" s="28"/>
      <c r="G46" s="28"/>
      <c r="H46" s="28"/>
      <c r="I46" s="30"/>
      <c r="J46" s="30"/>
      <c r="K46" s="30"/>
      <c r="L46" s="30"/>
      <c r="M46" s="30"/>
      <c r="N46" s="30"/>
      <c r="O46" s="30"/>
      <c r="P46" s="30"/>
      <c r="Q46" s="30"/>
      <c r="R46" s="31"/>
      <c r="S46" s="31"/>
      <c r="T46" s="31"/>
      <c r="U46" s="31"/>
      <c r="V46" s="31"/>
      <c r="W46" s="31"/>
      <c r="X46" s="31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</row>
    <row r="47" spans="1:86" ht="16.5">
      <c r="A47" s="28">
        <v>405</v>
      </c>
      <c r="B47" s="29" t="s">
        <v>33</v>
      </c>
      <c r="C47" s="28"/>
      <c r="D47" s="28"/>
      <c r="E47" s="28"/>
      <c r="F47" s="28"/>
      <c r="G47" s="28"/>
      <c r="H47" s="28"/>
      <c r="I47" s="30"/>
      <c r="J47" s="30"/>
      <c r="K47" s="30"/>
      <c r="L47" s="30"/>
      <c r="M47" s="30"/>
      <c r="N47" s="30"/>
      <c r="O47" s="30"/>
      <c r="P47" s="30"/>
      <c r="Q47" s="30"/>
      <c r="R47" s="31"/>
      <c r="S47" s="31"/>
      <c r="T47" s="31"/>
      <c r="U47" s="31"/>
      <c r="V47" s="31"/>
      <c r="W47" s="31"/>
      <c r="X47" s="31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</row>
    <row r="48" spans="1:86" ht="16.5">
      <c r="A48" s="28">
        <v>406</v>
      </c>
      <c r="B48" s="29" t="s">
        <v>34</v>
      </c>
      <c r="C48" s="28"/>
      <c r="D48" s="28"/>
      <c r="E48" s="28"/>
      <c r="F48" s="28"/>
      <c r="G48" s="28"/>
      <c r="H48" s="28"/>
      <c r="I48" s="30"/>
      <c r="J48" s="30"/>
      <c r="K48" s="30"/>
      <c r="L48" s="30"/>
      <c r="M48" s="30"/>
      <c r="N48" s="30"/>
      <c r="O48" s="30"/>
      <c r="P48" s="30"/>
      <c r="Q48" s="30"/>
      <c r="R48" s="31"/>
      <c r="S48" s="31"/>
      <c r="T48" s="31"/>
      <c r="U48" s="31"/>
      <c r="V48" s="31"/>
      <c r="W48" s="31"/>
      <c r="X48" s="31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</row>
    <row r="49" spans="1:86" ht="16.5">
      <c r="A49" s="28">
        <v>407</v>
      </c>
      <c r="B49" s="29" t="s">
        <v>35</v>
      </c>
      <c r="C49" s="28"/>
      <c r="D49" s="28"/>
      <c r="E49" s="28"/>
      <c r="F49" s="28"/>
      <c r="G49" s="28"/>
      <c r="H49" s="28"/>
      <c r="I49" s="30"/>
      <c r="J49" s="30"/>
      <c r="K49" s="30"/>
      <c r="L49" s="30"/>
      <c r="M49" s="30"/>
      <c r="N49" s="30"/>
      <c r="O49" s="30"/>
      <c r="P49" s="30"/>
      <c r="Q49" s="30"/>
      <c r="R49" s="31"/>
      <c r="S49" s="31"/>
      <c r="T49" s="31"/>
      <c r="U49" s="31"/>
      <c r="V49" s="31"/>
      <c r="W49" s="31"/>
      <c r="X49" s="31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</row>
    <row r="50" spans="1:86" ht="16.5">
      <c r="A50" s="28">
        <v>408</v>
      </c>
      <c r="B50" s="29" t="s">
        <v>36</v>
      </c>
      <c r="C50" s="28"/>
      <c r="D50" s="28"/>
      <c r="E50" s="28"/>
      <c r="F50" s="28"/>
      <c r="G50" s="28"/>
      <c r="H50" s="28"/>
      <c r="I50" s="30"/>
      <c r="J50" s="30"/>
      <c r="K50" s="30"/>
      <c r="L50" s="30"/>
      <c r="M50" s="30"/>
      <c r="N50" s="30"/>
      <c r="O50" s="30"/>
      <c r="P50" s="30"/>
      <c r="Q50" s="30"/>
      <c r="R50" s="31"/>
      <c r="S50" s="31"/>
      <c r="T50" s="31"/>
      <c r="U50" s="31"/>
      <c r="V50" s="31"/>
      <c r="W50" s="31"/>
      <c r="X50" s="31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</row>
    <row r="51" spans="1:86" ht="16.5">
      <c r="A51" s="28">
        <v>409</v>
      </c>
      <c r="B51" s="29" t="s">
        <v>36</v>
      </c>
      <c r="C51" s="28"/>
      <c r="D51" s="28"/>
      <c r="E51" s="28"/>
      <c r="F51" s="28"/>
      <c r="G51" s="28"/>
      <c r="H51" s="28"/>
      <c r="I51" s="30"/>
      <c r="J51" s="30"/>
      <c r="K51" s="30"/>
      <c r="L51" s="30"/>
      <c r="M51" s="30"/>
      <c r="N51" s="30"/>
      <c r="O51" s="30"/>
      <c r="P51" s="30"/>
      <c r="Q51" s="30"/>
      <c r="R51" s="31"/>
      <c r="S51" s="31"/>
      <c r="T51" s="31"/>
      <c r="U51" s="31"/>
      <c r="V51" s="31"/>
      <c r="W51" s="31"/>
      <c r="X51" s="31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</row>
    <row r="52" spans="2:86" s="13" customFormat="1" ht="16.5">
      <c r="B52" s="12" t="s">
        <v>38</v>
      </c>
      <c r="C52" s="13">
        <f>SUM(C53:C58)</f>
        <v>0</v>
      </c>
      <c r="D52" s="13">
        <f aca="true" t="shared" si="13" ref="D52:X52">SUM(D53:D58)</f>
        <v>0</v>
      </c>
      <c r="E52" s="13">
        <f t="shared" si="13"/>
        <v>0</v>
      </c>
      <c r="F52" s="13">
        <f t="shared" si="13"/>
        <v>0</v>
      </c>
      <c r="G52" s="13">
        <f t="shared" si="13"/>
        <v>0</v>
      </c>
      <c r="H52" s="13">
        <f t="shared" si="13"/>
        <v>0</v>
      </c>
      <c r="I52" s="13">
        <f t="shared" si="13"/>
        <v>0</v>
      </c>
      <c r="J52" s="13">
        <f t="shared" si="13"/>
        <v>0</v>
      </c>
      <c r="K52" s="13">
        <f t="shared" si="13"/>
        <v>0</v>
      </c>
      <c r="L52" s="13">
        <f t="shared" si="13"/>
        <v>0</v>
      </c>
      <c r="M52" s="13">
        <f t="shared" si="13"/>
        <v>0</v>
      </c>
      <c r="N52" s="13">
        <f t="shared" si="13"/>
        <v>0</v>
      </c>
      <c r="O52" s="13">
        <f t="shared" si="13"/>
        <v>0</v>
      </c>
      <c r="P52" s="13">
        <f t="shared" si="13"/>
        <v>0</v>
      </c>
      <c r="Q52" s="13">
        <f t="shared" si="13"/>
        <v>0</v>
      </c>
      <c r="R52" s="13">
        <f t="shared" si="13"/>
        <v>0</v>
      </c>
      <c r="S52" s="13">
        <f t="shared" si="13"/>
        <v>0</v>
      </c>
      <c r="T52" s="13">
        <f t="shared" si="13"/>
        <v>0</v>
      </c>
      <c r="U52" s="13">
        <f t="shared" si="13"/>
        <v>0</v>
      </c>
      <c r="V52" s="13">
        <f t="shared" si="13"/>
        <v>0</v>
      </c>
      <c r="W52" s="13">
        <f t="shared" si="13"/>
        <v>0</v>
      </c>
      <c r="X52" s="13">
        <f t="shared" si="13"/>
        <v>0</v>
      </c>
      <c r="Z52" s="14" t="e">
        <f>D52/$C$52</f>
        <v>#DIV/0!</v>
      </c>
      <c r="AA52" s="14" t="e">
        <f>E52/$C$52</f>
        <v>#DIV/0!</v>
      </c>
      <c r="AB52" s="14" t="e">
        <f>F52/$C$52</f>
        <v>#DIV/0!</v>
      </c>
      <c r="AC52" s="14" t="e">
        <f>G52/$C$52</f>
        <v>#DIV/0!</v>
      </c>
      <c r="AD52" s="14" t="e">
        <f>H52/$C$52</f>
        <v>#DIV/0!</v>
      </c>
      <c r="AE52" s="14"/>
      <c r="AF52" s="14"/>
      <c r="AG52" s="14" t="e">
        <f>K52/SUM($I$52:$J$52)</f>
        <v>#DIV/0!</v>
      </c>
      <c r="AH52" s="14" t="e">
        <f aca="true" t="shared" si="14" ref="AH52:AM52">L52/SUM($I$52:$J$52)</f>
        <v>#DIV/0!</v>
      </c>
      <c r="AI52" s="14" t="e">
        <f t="shared" si="14"/>
        <v>#DIV/0!</v>
      </c>
      <c r="AJ52" s="14" t="e">
        <f t="shared" si="14"/>
        <v>#DIV/0!</v>
      </c>
      <c r="AK52" s="14" t="e">
        <f t="shared" si="14"/>
        <v>#DIV/0!</v>
      </c>
      <c r="AL52" s="14" t="e">
        <f t="shared" si="14"/>
        <v>#DIV/0!</v>
      </c>
      <c r="AM52" s="14" t="e">
        <f t="shared" si="14"/>
        <v>#DIV/0!</v>
      </c>
      <c r="AN52" s="20"/>
      <c r="AO52" s="14"/>
      <c r="AP52" s="14"/>
      <c r="AQ52" s="14"/>
      <c r="AR52" s="14"/>
      <c r="AS52" s="14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</row>
    <row r="53" spans="1:86" ht="16.5">
      <c r="A53" s="28">
        <v>410</v>
      </c>
      <c r="B53" s="29" t="s">
        <v>37</v>
      </c>
      <c r="C53" s="28"/>
      <c r="D53" s="28"/>
      <c r="E53" s="28"/>
      <c r="F53" s="28"/>
      <c r="G53" s="28"/>
      <c r="H53" s="28"/>
      <c r="I53" s="30"/>
      <c r="J53" s="30"/>
      <c r="K53" s="30"/>
      <c r="L53" s="30"/>
      <c r="M53" s="30"/>
      <c r="N53" s="30"/>
      <c r="O53" s="30"/>
      <c r="P53" s="30"/>
      <c r="Q53" s="30"/>
      <c r="R53" s="31"/>
      <c r="S53" s="31"/>
      <c r="T53" s="31"/>
      <c r="U53" s="31"/>
      <c r="V53" s="31"/>
      <c r="W53" s="31"/>
      <c r="X53" s="31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</row>
    <row r="54" spans="1:86" ht="16.5">
      <c r="A54" s="28">
        <v>411</v>
      </c>
      <c r="B54" s="29" t="s">
        <v>39</v>
      </c>
      <c r="C54" s="28"/>
      <c r="D54" s="28"/>
      <c r="E54" s="28"/>
      <c r="F54" s="28"/>
      <c r="G54" s="28"/>
      <c r="H54" s="28"/>
      <c r="I54" s="30"/>
      <c r="J54" s="30"/>
      <c r="K54" s="30"/>
      <c r="L54" s="30"/>
      <c r="M54" s="30"/>
      <c r="N54" s="30"/>
      <c r="O54" s="30"/>
      <c r="P54" s="30"/>
      <c r="Q54" s="30"/>
      <c r="R54" s="31"/>
      <c r="S54" s="31"/>
      <c r="T54" s="31"/>
      <c r="U54" s="31"/>
      <c r="V54" s="31"/>
      <c r="W54" s="31"/>
      <c r="X54" s="31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</row>
    <row r="55" spans="1:86" ht="16.5">
      <c r="A55" s="28">
        <v>412</v>
      </c>
      <c r="B55" s="29" t="s">
        <v>41</v>
      </c>
      <c r="C55" s="28"/>
      <c r="D55" s="28"/>
      <c r="E55" s="28"/>
      <c r="F55" s="28"/>
      <c r="G55" s="28"/>
      <c r="H55" s="28"/>
      <c r="I55" s="30"/>
      <c r="J55" s="30"/>
      <c r="K55" s="30"/>
      <c r="L55" s="30"/>
      <c r="M55" s="30"/>
      <c r="N55" s="30"/>
      <c r="O55" s="30"/>
      <c r="P55" s="30"/>
      <c r="Q55" s="30"/>
      <c r="R55" s="31"/>
      <c r="S55" s="31"/>
      <c r="T55" s="31"/>
      <c r="U55" s="31"/>
      <c r="V55" s="31"/>
      <c r="W55" s="31"/>
      <c r="X55" s="31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</row>
    <row r="56" spans="1:86" ht="16.5">
      <c r="A56" s="28">
        <v>413</v>
      </c>
      <c r="B56" s="29" t="s">
        <v>40</v>
      </c>
      <c r="C56" s="28"/>
      <c r="D56" s="28"/>
      <c r="E56" s="28"/>
      <c r="F56" s="28"/>
      <c r="G56" s="28"/>
      <c r="H56" s="28"/>
      <c r="I56" s="30"/>
      <c r="J56" s="30"/>
      <c r="K56" s="30"/>
      <c r="L56" s="30"/>
      <c r="M56" s="30"/>
      <c r="N56" s="30"/>
      <c r="O56" s="30"/>
      <c r="P56" s="30"/>
      <c r="Q56" s="30"/>
      <c r="R56" s="31"/>
      <c r="S56" s="31"/>
      <c r="T56" s="31"/>
      <c r="U56" s="31"/>
      <c r="V56" s="31"/>
      <c r="W56" s="31"/>
      <c r="X56" s="31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</row>
    <row r="57" spans="1:86" ht="16.5">
      <c r="A57" s="28">
        <v>414</v>
      </c>
      <c r="B57" s="29" t="s">
        <v>43</v>
      </c>
      <c r="C57" s="28"/>
      <c r="D57" s="28"/>
      <c r="E57" s="28"/>
      <c r="F57" s="28"/>
      <c r="G57" s="28"/>
      <c r="H57" s="28"/>
      <c r="I57" s="30"/>
      <c r="J57" s="30"/>
      <c r="K57" s="30"/>
      <c r="L57" s="30"/>
      <c r="M57" s="30"/>
      <c r="N57" s="30"/>
      <c r="O57" s="30"/>
      <c r="P57" s="30"/>
      <c r="Q57" s="30"/>
      <c r="R57" s="31"/>
      <c r="S57" s="31"/>
      <c r="T57" s="31"/>
      <c r="U57" s="31"/>
      <c r="V57" s="31"/>
      <c r="W57" s="31"/>
      <c r="X57" s="31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</row>
    <row r="58" spans="1:86" ht="16.5">
      <c r="A58" s="28">
        <v>415</v>
      </c>
      <c r="B58" s="29" t="s">
        <v>42</v>
      </c>
      <c r="C58" s="28"/>
      <c r="D58" s="28"/>
      <c r="E58" s="28"/>
      <c r="F58" s="28"/>
      <c r="G58" s="28"/>
      <c r="H58" s="28"/>
      <c r="I58" s="30"/>
      <c r="J58" s="30"/>
      <c r="K58" s="30"/>
      <c r="L58" s="30"/>
      <c r="M58" s="30"/>
      <c r="N58" s="30"/>
      <c r="O58" s="30"/>
      <c r="P58" s="30"/>
      <c r="Q58" s="30"/>
      <c r="R58" s="31"/>
      <c r="S58" s="31"/>
      <c r="T58" s="31"/>
      <c r="U58" s="31"/>
      <c r="V58" s="31"/>
      <c r="W58" s="31"/>
      <c r="X58" s="31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</row>
    <row r="59" spans="2:86" s="13" customFormat="1" ht="16.5">
      <c r="B59" s="12" t="s">
        <v>44</v>
      </c>
      <c r="C59" s="13">
        <f>SUM(C60:C63)</f>
        <v>0</v>
      </c>
      <c r="D59" s="13">
        <f aca="true" t="shared" si="15" ref="D59:X59">SUM(D60:D63)</f>
        <v>0</v>
      </c>
      <c r="E59" s="13">
        <f t="shared" si="15"/>
        <v>0</v>
      </c>
      <c r="F59" s="13">
        <f t="shared" si="15"/>
        <v>0</v>
      </c>
      <c r="G59" s="13">
        <f t="shared" si="15"/>
        <v>0</v>
      </c>
      <c r="H59" s="13">
        <f t="shared" si="15"/>
        <v>0</v>
      </c>
      <c r="I59" s="13">
        <f t="shared" si="15"/>
        <v>0</v>
      </c>
      <c r="J59" s="13">
        <f t="shared" si="15"/>
        <v>0</v>
      </c>
      <c r="K59" s="13">
        <f t="shared" si="15"/>
        <v>0</v>
      </c>
      <c r="L59" s="13">
        <f t="shared" si="15"/>
        <v>0</v>
      </c>
      <c r="M59" s="13">
        <f t="shared" si="15"/>
        <v>0</v>
      </c>
      <c r="N59" s="13">
        <f t="shared" si="15"/>
        <v>0</v>
      </c>
      <c r="O59" s="13">
        <f t="shared" si="15"/>
        <v>0</v>
      </c>
      <c r="P59" s="13">
        <f t="shared" si="15"/>
        <v>0</v>
      </c>
      <c r="Q59" s="13">
        <f t="shared" si="15"/>
        <v>0</v>
      </c>
      <c r="R59" s="13">
        <f t="shared" si="15"/>
        <v>0</v>
      </c>
      <c r="S59" s="13">
        <f t="shared" si="15"/>
        <v>0</v>
      </c>
      <c r="T59" s="13">
        <f t="shared" si="15"/>
        <v>0</v>
      </c>
      <c r="U59" s="13">
        <f t="shared" si="15"/>
        <v>0</v>
      </c>
      <c r="V59" s="13">
        <f t="shared" si="15"/>
        <v>0</v>
      </c>
      <c r="W59" s="13">
        <f t="shared" si="15"/>
        <v>0</v>
      </c>
      <c r="X59" s="13">
        <f t="shared" si="15"/>
        <v>0</v>
      </c>
      <c r="Z59" s="14" t="e">
        <f>D59/$C$59</f>
        <v>#DIV/0!</v>
      </c>
      <c r="AA59" s="14" t="e">
        <f>E59/$C$59</f>
        <v>#DIV/0!</v>
      </c>
      <c r="AB59" s="14" t="e">
        <f>F59/$C$59</f>
        <v>#DIV/0!</v>
      </c>
      <c r="AC59" s="14" t="e">
        <f>G59/$C$59</f>
        <v>#DIV/0!</v>
      </c>
      <c r="AD59" s="14" t="e">
        <f>H59/$C$59</f>
        <v>#DIV/0!</v>
      </c>
      <c r="AE59" s="14"/>
      <c r="AF59" s="14"/>
      <c r="AG59" s="14" t="e">
        <f>K59/SUM($I$59:$J$59)</f>
        <v>#DIV/0!</v>
      </c>
      <c r="AH59" s="14" t="e">
        <f aca="true" t="shared" si="16" ref="AH59:AM59">L59/SUM($I$59:$J$59)</f>
        <v>#DIV/0!</v>
      </c>
      <c r="AI59" s="14" t="e">
        <f t="shared" si="16"/>
        <v>#DIV/0!</v>
      </c>
      <c r="AJ59" s="14" t="e">
        <f t="shared" si="16"/>
        <v>#DIV/0!</v>
      </c>
      <c r="AK59" s="14" t="e">
        <f t="shared" si="16"/>
        <v>#DIV/0!</v>
      </c>
      <c r="AL59" s="14" t="e">
        <f t="shared" si="16"/>
        <v>#DIV/0!</v>
      </c>
      <c r="AM59" s="14" t="e">
        <f t="shared" si="16"/>
        <v>#DIV/0!</v>
      </c>
      <c r="AN59" s="20"/>
      <c r="AO59" s="14"/>
      <c r="AP59" s="14"/>
      <c r="AQ59" s="14"/>
      <c r="AR59" s="14"/>
      <c r="AS59" s="14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</row>
    <row r="60" spans="1:86" ht="16.5">
      <c r="A60" s="28">
        <v>416</v>
      </c>
      <c r="B60" s="29" t="s">
        <v>45</v>
      </c>
      <c r="C60" s="28"/>
      <c r="D60" s="28"/>
      <c r="E60" s="28"/>
      <c r="F60" s="28"/>
      <c r="G60" s="28"/>
      <c r="H60" s="28"/>
      <c r="I60" s="30"/>
      <c r="J60" s="30"/>
      <c r="K60" s="30"/>
      <c r="L60" s="30"/>
      <c r="M60" s="30"/>
      <c r="N60" s="30"/>
      <c r="O60" s="30"/>
      <c r="P60" s="30"/>
      <c r="Q60" s="30"/>
      <c r="R60" s="31"/>
      <c r="S60" s="31"/>
      <c r="T60" s="31"/>
      <c r="U60" s="31"/>
      <c r="V60" s="31"/>
      <c r="W60" s="31"/>
      <c r="X60" s="31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</row>
    <row r="61" spans="1:86" ht="16.5">
      <c r="A61" s="28">
        <v>417</v>
      </c>
      <c r="B61" s="29" t="s">
        <v>46</v>
      </c>
      <c r="C61" s="28"/>
      <c r="D61" s="28"/>
      <c r="E61" s="28"/>
      <c r="F61" s="28"/>
      <c r="G61" s="28"/>
      <c r="H61" s="28"/>
      <c r="I61" s="30"/>
      <c r="J61" s="30"/>
      <c r="K61" s="30"/>
      <c r="L61" s="30"/>
      <c r="M61" s="30"/>
      <c r="N61" s="30"/>
      <c r="O61" s="30"/>
      <c r="P61" s="30"/>
      <c r="Q61" s="30"/>
      <c r="R61" s="31"/>
      <c r="S61" s="31"/>
      <c r="T61" s="31"/>
      <c r="U61" s="31"/>
      <c r="V61" s="31"/>
      <c r="W61" s="31"/>
      <c r="X61" s="31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</row>
    <row r="62" spans="1:86" ht="16.5">
      <c r="A62" s="28">
        <v>418</v>
      </c>
      <c r="B62" s="29" t="s">
        <v>47</v>
      </c>
      <c r="C62" s="28"/>
      <c r="D62" s="28"/>
      <c r="E62" s="28"/>
      <c r="F62" s="28"/>
      <c r="G62" s="28"/>
      <c r="H62" s="28"/>
      <c r="I62" s="30"/>
      <c r="J62" s="30"/>
      <c r="K62" s="30"/>
      <c r="L62" s="30"/>
      <c r="M62" s="30"/>
      <c r="N62" s="30"/>
      <c r="O62" s="30"/>
      <c r="P62" s="30"/>
      <c r="Q62" s="30"/>
      <c r="R62" s="31"/>
      <c r="S62" s="31"/>
      <c r="T62" s="31"/>
      <c r="U62" s="31"/>
      <c r="V62" s="31"/>
      <c r="W62" s="31"/>
      <c r="X62" s="31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</row>
    <row r="63" spans="1:86" ht="16.5">
      <c r="A63" s="28">
        <v>419</v>
      </c>
      <c r="B63" s="29" t="s">
        <v>48</v>
      </c>
      <c r="C63" s="28"/>
      <c r="D63" s="28"/>
      <c r="E63" s="28"/>
      <c r="F63" s="28"/>
      <c r="G63" s="28"/>
      <c r="H63" s="28"/>
      <c r="I63" s="30"/>
      <c r="J63" s="30"/>
      <c r="K63" s="30"/>
      <c r="L63" s="30"/>
      <c r="M63" s="30"/>
      <c r="N63" s="30"/>
      <c r="O63" s="30"/>
      <c r="P63" s="30"/>
      <c r="Q63" s="30"/>
      <c r="R63" s="31"/>
      <c r="S63" s="31"/>
      <c r="T63" s="31"/>
      <c r="U63" s="31"/>
      <c r="V63" s="31"/>
      <c r="W63" s="31"/>
      <c r="X63" s="31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</row>
    <row r="64" spans="2:86" s="13" customFormat="1" ht="16.5">
      <c r="B64" s="12" t="s">
        <v>49</v>
      </c>
      <c r="C64" s="13">
        <f>SUM(C65:C67)</f>
        <v>0</v>
      </c>
      <c r="D64" s="13">
        <f aca="true" t="shared" si="17" ref="D64:X64">SUM(D65:D67)</f>
        <v>0</v>
      </c>
      <c r="E64" s="13">
        <f t="shared" si="17"/>
        <v>0</v>
      </c>
      <c r="F64" s="13">
        <f t="shared" si="17"/>
        <v>0</v>
      </c>
      <c r="G64" s="13">
        <f t="shared" si="17"/>
        <v>0</v>
      </c>
      <c r="H64" s="13">
        <f t="shared" si="17"/>
        <v>0</v>
      </c>
      <c r="I64" s="13">
        <f t="shared" si="17"/>
        <v>0</v>
      </c>
      <c r="J64" s="13">
        <f t="shared" si="17"/>
        <v>0</v>
      </c>
      <c r="K64" s="13">
        <f t="shared" si="17"/>
        <v>0</v>
      </c>
      <c r="L64" s="13">
        <f t="shared" si="17"/>
        <v>0</v>
      </c>
      <c r="M64" s="13">
        <f t="shared" si="17"/>
        <v>0</v>
      </c>
      <c r="N64" s="13">
        <f t="shared" si="17"/>
        <v>0</v>
      </c>
      <c r="O64" s="13">
        <f t="shared" si="17"/>
        <v>0</v>
      </c>
      <c r="P64" s="13">
        <f t="shared" si="17"/>
        <v>0</v>
      </c>
      <c r="Q64" s="13">
        <f t="shared" si="17"/>
        <v>0</v>
      </c>
      <c r="R64" s="13">
        <f t="shared" si="17"/>
        <v>0</v>
      </c>
      <c r="S64" s="13">
        <f t="shared" si="17"/>
        <v>0</v>
      </c>
      <c r="T64" s="13">
        <f t="shared" si="17"/>
        <v>0</v>
      </c>
      <c r="U64" s="13">
        <f t="shared" si="17"/>
        <v>0</v>
      </c>
      <c r="V64" s="13">
        <f t="shared" si="17"/>
        <v>0</v>
      </c>
      <c r="W64" s="13">
        <f t="shared" si="17"/>
        <v>0</v>
      </c>
      <c r="X64" s="13">
        <f t="shared" si="17"/>
        <v>0</v>
      </c>
      <c r="Z64" s="14" t="e">
        <f>D64/$C$64</f>
        <v>#DIV/0!</v>
      </c>
      <c r="AA64" s="14" t="e">
        <f>E64/$C$64</f>
        <v>#DIV/0!</v>
      </c>
      <c r="AB64" s="14" t="e">
        <f>F64/$C$64</f>
        <v>#DIV/0!</v>
      </c>
      <c r="AC64" s="14" t="e">
        <f>G64/$C$64</f>
        <v>#DIV/0!</v>
      </c>
      <c r="AD64" s="14" t="e">
        <f>H64/$C$64</f>
        <v>#DIV/0!</v>
      </c>
      <c r="AE64" s="14"/>
      <c r="AF64" s="14"/>
      <c r="AG64" s="14" t="e">
        <f>K64/SUM($I$64:$J$64)</f>
        <v>#DIV/0!</v>
      </c>
      <c r="AH64" s="14" t="e">
        <f aca="true" t="shared" si="18" ref="AH64:AM64">L64/SUM($I$64:$J$64)</f>
        <v>#DIV/0!</v>
      </c>
      <c r="AI64" s="14" t="e">
        <f t="shared" si="18"/>
        <v>#DIV/0!</v>
      </c>
      <c r="AJ64" s="14" t="e">
        <f t="shared" si="18"/>
        <v>#DIV/0!</v>
      </c>
      <c r="AK64" s="14" t="e">
        <f t="shared" si="18"/>
        <v>#DIV/0!</v>
      </c>
      <c r="AL64" s="14" t="e">
        <f t="shared" si="18"/>
        <v>#DIV/0!</v>
      </c>
      <c r="AM64" s="14" t="e">
        <f t="shared" si="18"/>
        <v>#DIV/0!</v>
      </c>
      <c r="AN64" s="20"/>
      <c r="AO64" s="14"/>
      <c r="AP64" s="14"/>
      <c r="AQ64" s="14"/>
      <c r="AR64" s="14"/>
      <c r="AS64" s="14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</row>
    <row r="65" spans="1:86" ht="16.5">
      <c r="A65" s="28">
        <v>420</v>
      </c>
      <c r="B65" s="29" t="s">
        <v>50</v>
      </c>
      <c r="C65" s="28"/>
      <c r="D65" s="28"/>
      <c r="E65" s="28"/>
      <c r="F65" s="28"/>
      <c r="G65" s="28"/>
      <c r="H65" s="28"/>
      <c r="I65" s="30"/>
      <c r="J65" s="30"/>
      <c r="K65" s="30"/>
      <c r="L65" s="30"/>
      <c r="M65" s="30"/>
      <c r="N65" s="30"/>
      <c r="O65" s="30"/>
      <c r="P65" s="30"/>
      <c r="Q65" s="30"/>
      <c r="R65" s="31"/>
      <c r="S65" s="31"/>
      <c r="T65" s="31"/>
      <c r="U65" s="31"/>
      <c r="V65" s="31"/>
      <c r="W65" s="31"/>
      <c r="X65" s="31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</row>
    <row r="66" spans="1:86" ht="16.5">
      <c r="A66" s="28">
        <v>421</v>
      </c>
      <c r="B66" s="29" t="s">
        <v>51</v>
      </c>
      <c r="C66" s="28"/>
      <c r="D66" s="28"/>
      <c r="E66" s="28"/>
      <c r="F66" s="28"/>
      <c r="G66" s="28"/>
      <c r="H66" s="28"/>
      <c r="I66" s="30"/>
      <c r="J66" s="30"/>
      <c r="K66" s="30"/>
      <c r="L66" s="30"/>
      <c r="M66" s="30"/>
      <c r="N66" s="30"/>
      <c r="O66" s="30"/>
      <c r="P66" s="30"/>
      <c r="Q66" s="30"/>
      <c r="R66" s="31"/>
      <c r="S66" s="31"/>
      <c r="T66" s="31"/>
      <c r="U66" s="31"/>
      <c r="V66" s="31"/>
      <c r="W66" s="31"/>
      <c r="X66" s="31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</row>
    <row r="67" spans="1:86" ht="16.5">
      <c r="A67" s="28">
        <v>422</v>
      </c>
      <c r="B67" s="29" t="s">
        <v>52</v>
      </c>
      <c r="C67" s="28"/>
      <c r="D67" s="28"/>
      <c r="E67" s="28"/>
      <c r="F67" s="28"/>
      <c r="G67" s="28"/>
      <c r="H67" s="28"/>
      <c r="I67" s="30"/>
      <c r="J67" s="30"/>
      <c r="K67" s="30"/>
      <c r="L67" s="30"/>
      <c r="M67" s="30"/>
      <c r="N67" s="30"/>
      <c r="O67" s="30"/>
      <c r="P67" s="30"/>
      <c r="Q67" s="30"/>
      <c r="R67" s="31"/>
      <c r="S67" s="31"/>
      <c r="T67" s="31"/>
      <c r="U67" s="31"/>
      <c r="V67" s="31"/>
      <c r="W67" s="31"/>
      <c r="X67" s="31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</row>
    <row r="68" spans="2:86" s="13" customFormat="1" ht="16.5">
      <c r="B68" s="12" t="s">
        <v>53</v>
      </c>
      <c r="C68" s="13">
        <f>SUM(C69:C71)</f>
        <v>0</v>
      </c>
      <c r="D68" s="13">
        <f aca="true" t="shared" si="19" ref="D68:X68">SUM(D69:D71)</f>
        <v>0</v>
      </c>
      <c r="E68" s="13">
        <f t="shared" si="19"/>
        <v>0</v>
      </c>
      <c r="F68" s="13">
        <f t="shared" si="19"/>
        <v>0</v>
      </c>
      <c r="G68" s="13">
        <f t="shared" si="19"/>
        <v>0</v>
      </c>
      <c r="H68" s="13">
        <f t="shared" si="19"/>
        <v>0</v>
      </c>
      <c r="I68" s="13">
        <f t="shared" si="19"/>
        <v>0</v>
      </c>
      <c r="J68" s="13">
        <f t="shared" si="19"/>
        <v>0</v>
      </c>
      <c r="K68" s="13">
        <f t="shared" si="19"/>
        <v>0</v>
      </c>
      <c r="L68" s="13">
        <f t="shared" si="19"/>
        <v>0</v>
      </c>
      <c r="M68" s="13">
        <f t="shared" si="19"/>
        <v>0</v>
      </c>
      <c r="N68" s="13">
        <f t="shared" si="19"/>
        <v>0</v>
      </c>
      <c r="O68" s="13">
        <f t="shared" si="19"/>
        <v>0</v>
      </c>
      <c r="P68" s="13">
        <f t="shared" si="19"/>
        <v>0</v>
      </c>
      <c r="Q68" s="13">
        <f t="shared" si="19"/>
        <v>0</v>
      </c>
      <c r="R68" s="13">
        <f t="shared" si="19"/>
        <v>0</v>
      </c>
      <c r="S68" s="13">
        <f t="shared" si="19"/>
        <v>0</v>
      </c>
      <c r="T68" s="13">
        <f t="shared" si="19"/>
        <v>0</v>
      </c>
      <c r="U68" s="13">
        <f t="shared" si="19"/>
        <v>0</v>
      </c>
      <c r="V68" s="13">
        <f t="shared" si="19"/>
        <v>0</v>
      </c>
      <c r="W68" s="13">
        <f t="shared" si="19"/>
        <v>0</v>
      </c>
      <c r="X68" s="13">
        <f t="shared" si="19"/>
        <v>0</v>
      </c>
      <c r="Z68" s="14" t="e">
        <f>D68/$C$68</f>
        <v>#DIV/0!</v>
      </c>
      <c r="AA68" s="14" t="e">
        <f>E68/$C$68</f>
        <v>#DIV/0!</v>
      </c>
      <c r="AB68" s="14" t="e">
        <f>F68/$C$68</f>
        <v>#DIV/0!</v>
      </c>
      <c r="AC68" s="14" t="e">
        <f>G68/$C$68</f>
        <v>#DIV/0!</v>
      </c>
      <c r="AD68" s="14" t="e">
        <f>H68/$C$68</f>
        <v>#DIV/0!</v>
      </c>
      <c r="AE68" s="14"/>
      <c r="AF68" s="14"/>
      <c r="AG68" s="14" t="e">
        <f>K68/SUM($I$68:$J$68)</f>
        <v>#DIV/0!</v>
      </c>
      <c r="AH68" s="14" t="e">
        <f aca="true" t="shared" si="20" ref="AH68:AM68">L68/SUM($I$68:$J$68)</f>
        <v>#DIV/0!</v>
      </c>
      <c r="AI68" s="14" t="e">
        <f t="shared" si="20"/>
        <v>#DIV/0!</v>
      </c>
      <c r="AJ68" s="14" t="e">
        <f t="shared" si="20"/>
        <v>#DIV/0!</v>
      </c>
      <c r="AK68" s="14" t="e">
        <f t="shared" si="20"/>
        <v>#DIV/0!</v>
      </c>
      <c r="AL68" s="14" t="e">
        <f t="shared" si="20"/>
        <v>#DIV/0!</v>
      </c>
      <c r="AM68" s="14" t="e">
        <f t="shared" si="20"/>
        <v>#DIV/0!</v>
      </c>
      <c r="AN68" s="20"/>
      <c r="AO68" s="14"/>
      <c r="AP68" s="14"/>
      <c r="AQ68" s="14"/>
      <c r="AR68" s="14"/>
      <c r="AS68" s="14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</row>
    <row r="69" spans="1:86" ht="16.5">
      <c r="A69" s="28">
        <v>423</v>
      </c>
      <c r="B69" s="29" t="s">
        <v>54</v>
      </c>
      <c r="C69" s="28"/>
      <c r="D69" s="28"/>
      <c r="E69" s="28"/>
      <c r="F69" s="28"/>
      <c r="G69" s="28"/>
      <c r="H69" s="28"/>
      <c r="I69" s="30"/>
      <c r="J69" s="30"/>
      <c r="K69" s="30"/>
      <c r="L69" s="30"/>
      <c r="M69" s="30"/>
      <c r="N69" s="30"/>
      <c r="O69" s="30"/>
      <c r="P69" s="30"/>
      <c r="Q69" s="30"/>
      <c r="R69" s="31"/>
      <c r="S69" s="31"/>
      <c r="T69" s="31"/>
      <c r="U69" s="31"/>
      <c r="V69" s="31"/>
      <c r="W69" s="31"/>
      <c r="X69" s="31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</row>
    <row r="70" spans="1:86" ht="16.5">
      <c r="A70" s="28">
        <v>424</v>
      </c>
      <c r="B70" s="29" t="s">
        <v>55</v>
      </c>
      <c r="C70" s="28"/>
      <c r="D70" s="28"/>
      <c r="E70" s="28"/>
      <c r="F70" s="28"/>
      <c r="G70" s="28"/>
      <c r="H70" s="28"/>
      <c r="I70" s="30"/>
      <c r="J70" s="30"/>
      <c r="K70" s="30"/>
      <c r="L70" s="30"/>
      <c r="M70" s="30"/>
      <c r="N70" s="30"/>
      <c r="O70" s="30"/>
      <c r="P70" s="30"/>
      <c r="Q70" s="30"/>
      <c r="R70" s="31"/>
      <c r="S70" s="31"/>
      <c r="T70" s="31"/>
      <c r="U70" s="31"/>
      <c r="V70" s="31"/>
      <c r="W70" s="31"/>
      <c r="X70" s="31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</row>
    <row r="71" spans="1:86" ht="16.5">
      <c r="A71" s="28">
        <v>425</v>
      </c>
      <c r="B71" s="29" t="s">
        <v>56</v>
      </c>
      <c r="C71" s="28"/>
      <c r="D71" s="28"/>
      <c r="E71" s="28"/>
      <c r="F71" s="28"/>
      <c r="G71" s="28"/>
      <c r="H71" s="28"/>
      <c r="I71" s="30"/>
      <c r="J71" s="30"/>
      <c r="K71" s="30"/>
      <c r="L71" s="30"/>
      <c r="M71" s="30"/>
      <c r="N71" s="30"/>
      <c r="O71" s="30"/>
      <c r="P71" s="30"/>
      <c r="Q71" s="30"/>
      <c r="R71" s="31"/>
      <c r="S71" s="31"/>
      <c r="T71" s="31"/>
      <c r="U71" s="31"/>
      <c r="V71" s="31"/>
      <c r="W71" s="31"/>
      <c r="X71" s="31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</row>
    <row r="72" spans="1:86" ht="16.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0"/>
      <c r="AN72" s="43"/>
      <c r="AO72" s="42"/>
      <c r="AP72" s="42"/>
      <c r="AQ72" s="42"/>
      <c r="AR72" s="42"/>
      <c r="AS72" s="42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</row>
    <row r="73" spans="1:86" ht="16.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0"/>
      <c r="AN73" s="43"/>
      <c r="AO73" s="42"/>
      <c r="AP73" s="42"/>
      <c r="AQ73" s="42"/>
      <c r="AR73" s="42"/>
      <c r="AS73" s="42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</row>
    <row r="74" spans="1:86" ht="16.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0"/>
      <c r="AN74" s="43"/>
      <c r="AO74" s="42"/>
      <c r="AP74" s="42"/>
      <c r="AQ74" s="42"/>
      <c r="AR74" s="42"/>
      <c r="AS74" s="42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</row>
    <row r="75" spans="1:86" ht="16.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0"/>
      <c r="AN75" s="43"/>
      <c r="AO75" s="42"/>
      <c r="AP75" s="42"/>
      <c r="AQ75" s="42"/>
      <c r="AR75" s="42"/>
      <c r="AS75" s="42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</row>
    <row r="76" spans="1:86" ht="16.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0"/>
      <c r="AN76" s="43"/>
      <c r="AO76" s="42"/>
      <c r="AP76" s="42"/>
      <c r="AQ76" s="42"/>
      <c r="AR76" s="42"/>
      <c r="AS76" s="42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</row>
    <row r="77" spans="1:86" ht="16.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0"/>
      <c r="AN77" s="43"/>
      <c r="AO77" s="42"/>
      <c r="AP77" s="42"/>
      <c r="AQ77" s="42"/>
      <c r="AR77" s="42"/>
      <c r="AS77" s="42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</row>
    <row r="78" spans="1:69" ht="16.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0"/>
      <c r="AN78" s="43"/>
      <c r="AO78" s="42"/>
      <c r="AP78" s="42"/>
      <c r="AQ78" s="42"/>
      <c r="AR78" s="42"/>
      <c r="AS78" s="42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</row>
    <row r="79" spans="1:69" ht="16.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0"/>
      <c r="AN79" s="43"/>
      <c r="AO79" s="42"/>
      <c r="AP79" s="42"/>
      <c r="AQ79" s="42"/>
      <c r="AR79" s="42"/>
      <c r="AS79" s="42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</row>
    <row r="80" spans="1:69" ht="16.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0"/>
      <c r="AN80" s="43"/>
      <c r="AO80" s="42"/>
      <c r="AP80" s="42"/>
      <c r="AQ80" s="42"/>
      <c r="AR80" s="42"/>
      <c r="AS80" s="42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</row>
    <row r="81" spans="1:69" ht="16.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0"/>
      <c r="AN81" s="43"/>
      <c r="AO81" s="42"/>
      <c r="AP81" s="42"/>
      <c r="AQ81" s="42"/>
      <c r="AR81" s="42"/>
      <c r="AS81" s="42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</row>
    <row r="82" spans="1:69" ht="16.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0"/>
      <c r="AN82" s="43"/>
      <c r="AO82" s="42"/>
      <c r="AP82" s="42"/>
      <c r="AQ82" s="42"/>
      <c r="AR82" s="42"/>
      <c r="AS82" s="42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</row>
    <row r="83" spans="1:69" ht="16.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0"/>
      <c r="AN83" s="43"/>
      <c r="AO83" s="42"/>
      <c r="AP83" s="42"/>
      <c r="AQ83" s="42"/>
      <c r="AR83" s="42"/>
      <c r="AS83" s="42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</row>
    <row r="84" spans="1:69" ht="16.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0"/>
      <c r="AN84" s="43"/>
      <c r="AO84" s="42"/>
      <c r="AP84" s="42"/>
      <c r="AQ84" s="42"/>
      <c r="AR84" s="42"/>
      <c r="AS84" s="42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</row>
    <row r="85" spans="1:69" ht="16.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0"/>
      <c r="AN85" s="43"/>
      <c r="AO85" s="42"/>
      <c r="AP85" s="42"/>
      <c r="AQ85" s="42"/>
      <c r="AR85" s="42"/>
      <c r="AS85" s="42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</row>
    <row r="86" spans="1:69" ht="16.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0"/>
      <c r="AN86" s="43"/>
      <c r="AO86" s="42"/>
      <c r="AP86" s="42"/>
      <c r="AQ86" s="42"/>
      <c r="AR86" s="42"/>
      <c r="AS86" s="42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</row>
    <row r="87" spans="1:69" ht="16.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0"/>
      <c r="AN87" s="43"/>
      <c r="AO87" s="42"/>
      <c r="AP87" s="42"/>
      <c r="AQ87" s="42"/>
      <c r="AR87" s="42"/>
      <c r="AS87" s="42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</row>
    <row r="88" spans="1:69" ht="16.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0"/>
      <c r="AN88" s="43"/>
      <c r="AO88" s="42"/>
      <c r="AP88" s="42"/>
      <c r="AQ88" s="42"/>
      <c r="AR88" s="42"/>
      <c r="AS88" s="42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</row>
    <row r="89" spans="1:69" ht="16.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0"/>
      <c r="AN89" s="43"/>
      <c r="AO89" s="42"/>
      <c r="AP89" s="42"/>
      <c r="AQ89" s="42"/>
      <c r="AR89" s="42"/>
      <c r="AS89" s="42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</row>
    <row r="90" spans="1:69" ht="16.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0"/>
      <c r="AN90" s="43"/>
      <c r="AO90" s="42"/>
      <c r="AP90" s="42"/>
      <c r="AQ90" s="42"/>
      <c r="AR90" s="42"/>
      <c r="AS90" s="42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</row>
    <row r="91" spans="1:69" ht="16.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0"/>
      <c r="AN91" s="43"/>
      <c r="AO91" s="42"/>
      <c r="AP91" s="42"/>
      <c r="AQ91" s="42"/>
      <c r="AR91" s="42"/>
      <c r="AS91" s="42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</row>
    <row r="92" spans="1:69" ht="16.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0"/>
      <c r="AN92" s="43"/>
      <c r="AO92" s="42"/>
      <c r="AP92" s="42"/>
      <c r="AQ92" s="42"/>
      <c r="AR92" s="42"/>
      <c r="AS92" s="42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</row>
    <row r="93" spans="1:69" ht="16.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0"/>
      <c r="AN93" s="43"/>
      <c r="AO93" s="42"/>
      <c r="AP93" s="42"/>
      <c r="AQ93" s="42"/>
      <c r="AR93" s="42"/>
      <c r="AS93" s="42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</row>
    <row r="94" spans="1:69" ht="16.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0"/>
      <c r="AN94" s="43"/>
      <c r="AO94" s="42"/>
      <c r="AP94" s="42"/>
      <c r="AQ94" s="42"/>
      <c r="AR94" s="42"/>
      <c r="AS94" s="42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</row>
    <row r="95" spans="1:69" ht="16.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0"/>
      <c r="AN95" s="43"/>
      <c r="AO95" s="42"/>
      <c r="AP95" s="42"/>
      <c r="AQ95" s="42"/>
      <c r="AR95" s="42"/>
      <c r="AS95" s="42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</row>
    <row r="96" spans="1:69" ht="16.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0"/>
      <c r="AN96" s="43"/>
      <c r="AO96" s="42"/>
      <c r="AP96" s="42"/>
      <c r="AQ96" s="42"/>
      <c r="AR96" s="42"/>
      <c r="AS96" s="42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</row>
    <row r="97" spans="1:69" ht="16.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0"/>
      <c r="AN97" s="43"/>
      <c r="AO97" s="42"/>
      <c r="AP97" s="42"/>
      <c r="AQ97" s="42"/>
      <c r="AR97" s="42"/>
      <c r="AS97" s="42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</row>
    <row r="98" spans="1:69" ht="16.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0"/>
      <c r="AN98" s="43"/>
      <c r="AO98" s="42"/>
      <c r="AP98" s="42"/>
      <c r="AQ98" s="42"/>
      <c r="AR98" s="42"/>
      <c r="AS98" s="42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</row>
    <row r="99" spans="1:69" ht="16.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0"/>
      <c r="AN99" s="43"/>
      <c r="AO99" s="42"/>
      <c r="AP99" s="42"/>
      <c r="AQ99" s="42"/>
      <c r="AR99" s="42"/>
      <c r="AS99" s="42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</row>
    <row r="100" spans="1:69" ht="16.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0"/>
      <c r="AN100" s="43"/>
      <c r="AO100" s="42"/>
      <c r="AP100" s="42"/>
      <c r="AQ100" s="42"/>
      <c r="AR100" s="42"/>
      <c r="AS100" s="42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</row>
    <row r="101" spans="1:69" ht="16.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0"/>
      <c r="AN101" s="43"/>
      <c r="AO101" s="42"/>
      <c r="AP101" s="42"/>
      <c r="AQ101" s="42"/>
      <c r="AR101" s="42"/>
      <c r="AS101" s="42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</row>
    <row r="102" spans="1:69" ht="16.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0"/>
      <c r="AN102" s="43"/>
      <c r="AO102" s="42"/>
      <c r="AP102" s="42"/>
      <c r="AQ102" s="42"/>
      <c r="AR102" s="42"/>
      <c r="AS102" s="42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</row>
    <row r="103" spans="1:69" ht="16.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0"/>
      <c r="AN103" s="43"/>
      <c r="AO103" s="42"/>
      <c r="AP103" s="42"/>
      <c r="AQ103" s="42"/>
      <c r="AR103" s="42"/>
      <c r="AS103" s="42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</row>
    <row r="104" spans="1:69" ht="16.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0"/>
      <c r="AN104" s="43"/>
      <c r="AO104" s="42"/>
      <c r="AP104" s="42"/>
      <c r="AQ104" s="42"/>
      <c r="AR104" s="42"/>
      <c r="AS104" s="42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</row>
    <row r="105" spans="1:69" ht="16.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0"/>
      <c r="AN105" s="43"/>
      <c r="AO105" s="42"/>
      <c r="AP105" s="42"/>
      <c r="AQ105" s="42"/>
      <c r="AR105" s="42"/>
      <c r="AS105" s="42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</row>
    <row r="106" spans="1:69" ht="16.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0"/>
      <c r="AN106" s="43"/>
      <c r="AO106" s="42"/>
      <c r="AP106" s="42"/>
      <c r="AQ106" s="42"/>
      <c r="AR106" s="42"/>
      <c r="AS106" s="42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</row>
    <row r="107" spans="1:69" ht="16.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0"/>
      <c r="AN107" s="43"/>
      <c r="AO107" s="42"/>
      <c r="AP107" s="42"/>
      <c r="AQ107" s="42"/>
      <c r="AR107" s="42"/>
      <c r="AS107" s="42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</row>
    <row r="108" spans="1:69" ht="16.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0"/>
      <c r="AN108" s="43"/>
      <c r="AO108" s="42"/>
      <c r="AP108" s="42"/>
      <c r="AQ108" s="42"/>
      <c r="AR108" s="42"/>
      <c r="AS108" s="42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</row>
    <row r="109" spans="1:69" ht="16.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0"/>
      <c r="AN109" s="43"/>
      <c r="AO109" s="42"/>
      <c r="AP109" s="42"/>
      <c r="AQ109" s="42"/>
      <c r="AR109" s="42"/>
      <c r="AS109" s="42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</row>
    <row r="110" spans="1:69" ht="16.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0"/>
      <c r="AN110" s="43"/>
      <c r="AO110" s="42"/>
      <c r="AP110" s="42"/>
      <c r="AQ110" s="42"/>
      <c r="AR110" s="42"/>
      <c r="AS110" s="42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</row>
    <row r="111" spans="1:69" ht="16.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0"/>
      <c r="AN111" s="43"/>
      <c r="AO111" s="42"/>
      <c r="AP111" s="42"/>
      <c r="AQ111" s="42"/>
      <c r="AR111" s="42"/>
      <c r="AS111" s="42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</row>
    <row r="112" spans="1:69" ht="16.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0"/>
      <c r="AN112" s="43"/>
      <c r="AO112" s="42"/>
      <c r="AP112" s="42"/>
      <c r="AQ112" s="42"/>
      <c r="AR112" s="42"/>
      <c r="AS112" s="42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</row>
    <row r="113" spans="1:69" ht="16.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0"/>
      <c r="AN113" s="43"/>
      <c r="AO113" s="42"/>
      <c r="AP113" s="42"/>
      <c r="AQ113" s="42"/>
      <c r="AR113" s="42"/>
      <c r="AS113" s="42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</row>
    <row r="114" spans="1:69" ht="16.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0"/>
      <c r="AN114" s="43"/>
      <c r="AO114" s="42"/>
      <c r="AP114" s="42"/>
      <c r="AQ114" s="42"/>
      <c r="AR114" s="42"/>
      <c r="AS114" s="42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</row>
    <row r="115" spans="1:69" ht="16.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0"/>
      <c r="AN115" s="43"/>
      <c r="AO115" s="42"/>
      <c r="AP115" s="42"/>
      <c r="AQ115" s="42"/>
      <c r="AR115" s="42"/>
      <c r="AS115" s="42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</row>
    <row r="116" spans="1:69" ht="16.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0"/>
      <c r="AN116" s="43"/>
      <c r="AO116" s="42"/>
      <c r="AP116" s="42"/>
      <c r="AQ116" s="42"/>
      <c r="AR116" s="42"/>
      <c r="AS116" s="42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</row>
    <row r="117" spans="1:69" ht="16.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0"/>
      <c r="AN117" s="43"/>
      <c r="AO117" s="42"/>
      <c r="AP117" s="42"/>
      <c r="AQ117" s="42"/>
      <c r="AR117" s="42"/>
      <c r="AS117" s="42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</row>
    <row r="118" spans="1:69" ht="16.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0"/>
      <c r="AN118" s="43"/>
      <c r="AO118" s="42"/>
      <c r="AP118" s="42"/>
      <c r="AQ118" s="42"/>
      <c r="AR118" s="42"/>
      <c r="AS118" s="42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</row>
    <row r="119" spans="1:69" ht="16.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0"/>
      <c r="AN119" s="43"/>
      <c r="AO119" s="42"/>
      <c r="AP119" s="42"/>
      <c r="AQ119" s="42"/>
      <c r="AR119" s="42"/>
      <c r="AS119" s="42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</row>
    <row r="120" spans="1:69" ht="16.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0"/>
      <c r="AN120" s="43"/>
      <c r="AO120" s="42"/>
      <c r="AP120" s="42"/>
      <c r="AQ120" s="42"/>
      <c r="AR120" s="42"/>
      <c r="AS120" s="42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</row>
    <row r="121" spans="1:69" ht="16.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0"/>
      <c r="AN121" s="43"/>
      <c r="AO121" s="42"/>
      <c r="AP121" s="42"/>
      <c r="AQ121" s="42"/>
      <c r="AR121" s="42"/>
      <c r="AS121" s="42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</row>
    <row r="122" spans="1:69" ht="16.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0"/>
      <c r="AN122" s="43"/>
      <c r="AO122" s="42"/>
      <c r="AP122" s="42"/>
      <c r="AQ122" s="42"/>
      <c r="AR122" s="42"/>
      <c r="AS122" s="42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</row>
    <row r="123" spans="1:69" ht="16.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0"/>
      <c r="AN123" s="43"/>
      <c r="AO123" s="42"/>
      <c r="AP123" s="42"/>
      <c r="AQ123" s="42"/>
      <c r="AR123" s="42"/>
      <c r="AS123" s="42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</row>
    <row r="124" spans="1:69" ht="16.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0"/>
      <c r="AN124" s="43"/>
      <c r="AO124" s="42"/>
      <c r="AP124" s="42"/>
      <c r="AQ124" s="42"/>
      <c r="AR124" s="42"/>
      <c r="AS124" s="42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</row>
    <row r="125" spans="1:69" ht="16.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0"/>
      <c r="AN125" s="43"/>
      <c r="AO125" s="42"/>
      <c r="AP125" s="42"/>
      <c r="AQ125" s="42"/>
      <c r="AR125" s="42"/>
      <c r="AS125" s="42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</row>
    <row r="126" spans="1:69" ht="16.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0"/>
      <c r="AN126" s="43"/>
      <c r="AO126" s="42"/>
      <c r="AP126" s="42"/>
      <c r="AQ126" s="42"/>
      <c r="AR126" s="42"/>
      <c r="AS126" s="42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</row>
    <row r="127" spans="1:69" ht="16.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0"/>
      <c r="AN127" s="43"/>
      <c r="AO127" s="42"/>
      <c r="AP127" s="42"/>
      <c r="AQ127" s="42"/>
      <c r="AR127" s="42"/>
      <c r="AS127" s="42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</row>
    <row r="128" spans="1:69" ht="16.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0"/>
      <c r="AN128" s="43"/>
      <c r="AO128" s="42"/>
      <c r="AP128" s="42"/>
      <c r="AQ128" s="42"/>
      <c r="AR128" s="42"/>
      <c r="AS128" s="42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</row>
    <row r="129" spans="1:69" ht="16.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0"/>
      <c r="AN129" s="43"/>
      <c r="AO129" s="42"/>
      <c r="AP129" s="42"/>
      <c r="AQ129" s="42"/>
      <c r="AR129" s="42"/>
      <c r="AS129" s="42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</row>
    <row r="130" spans="1:69" ht="16.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0"/>
      <c r="AN130" s="43"/>
      <c r="AO130" s="42"/>
      <c r="AP130" s="42"/>
      <c r="AQ130" s="42"/>
      <c r="AR130" s="42"/>
      <c r="AS130" s="42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</row>
    <row r="131" spans="1:69" ht="16.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0"/>
      <c r="AN131" s="43"/>
      <c r="AO131" s="42"/>
      <c r="AP131" s="42"/>
      <c r="AQ131" s="42"/>
      <c r="AR131" s="42"/>
      <c r="AS131" s="42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</row>
    <row r="132" spans="1:69" ht="16.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0"/>
      <c r="AN132" s="43"/>
      <c r="AO132" s="42"/>
      <c r="AP132" s="42"/>
      <c r="AQ132" s="42"/>
      <c r="AR132" s="42"/>
      <c r="AS132" s="42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</row>
    <row r="133" spans="1:69" ht="16.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0"/>
      <c r="AN133" s="43"/>
      <c r="AO133" s="42"/>
      <c r="AP133" s="42"/>
      <c r="AQ133" s="42"/>
      <c r="AR133" s="42"/>
      <c r="AS133" s="42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</row>
    <row r="134" spans="1:69" ht="16.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0"/>
      <c r="AN134" s="43"/>
      <c r="AO134" s="42"/>
      <c r="AP134" s="42"/>
      <c r="AQ134" s="42"/>
      <c r="AR134" s="42"/>
      <c r="AS134" s="42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</row>
    <row r="135" spans="1:69" ht="16.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0"/>
      <c r="AN135" s="43"/>
      <c r="AO135" s="42"/>
      <c r="AP135" s="42"/>
      <c r="AQ135" s="42"/>
      <c r="AR135" s="42"/>
      <c r="AS135" s="42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</row>
    <row r="136" spans="1:69" ht="16.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0"/>
      <c r="AN136" s="43"/>
      <c r="AO136" s="42"/>
      <c r="AP136" s="42"/>
      <c r="AQ136" s="42"/>
      <c r="AR136" s="42"/>
      <c r="AS136" s="42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</row>
    <row r="137" spans="1:69" ht="16.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0"/>
      <c r="AN137" s="43"/>
      <c r="AO137" s="42"/>
      <c r="AP137" s="42"/>
      <c r="AQ137" s="42"/>
      <c r="AR137" s="42"/>
      <c r="AS137" s="42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</row>
    <row r="138" spans="1:69" ht="16.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0"/>
      <c r="AN138" s="43"/>
      <c r="AO138" s="42"/>
      <c r="AP138" s="42"/>
      <c r="AQ138" s="42"/>
      <c r="AR138" s="42"/>
      <c r="AS138" s="42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</row>
    <row r="139" spans="1:69" ht="16.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0"/>
      <c r="AN139" s="43"/>
      <c r="AO139" s="42"/>
      <c r="AP139" s="42"/>
      <c r="AQ139" s="42"/>
      <c r="AR139" s="42"/>
      <c r="AS139" s="42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</row>
    <row r="140" spans="1:69" ht="16.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0"/>
      <c r="AN140" s="43"/>
      <c r="AO140" s="42"/>
      <c r="AP140" s="42"/>
      <c r="AQ140" s="42"/>
      <c r="AR140" s="42"/>
      <c r="AS140" s="42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</row>
    <row r="141" spans="1:69" ht="16.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0"/>
      <c r="AN141" s="43"/>
      <c r="AO141" s="42"/>
      <c r="AP141" s="42"/>
      <c r="AQ141" s="42"/>
      <c r="AR141" s="42"/>
      <c r="AS141" s="42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</row>
    <row r="142" spans="1:69" ht="16.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0"/>
      <c r="AN142" s="43"/>
      <c r="AO142" s="42"/>
      <c r="AP142" s="42"/>
      <c r="AQ142" s="42"/>
      <c r="AR142" s="42"/>
      <c r="AS142" s="42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</row>
    <row r="143" spans="1:69" ht="16.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0"/>
      <c r="AN143" s="43"/>
      <c r="AO143" s="42"/>
      <c r="AP143" s="42"/>
      <c r="AQ143" s="42"/>
      <c r="AR143" s="42"/>
      <c r="AS143" s="42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</row>
    <row r="144" spans="1:69" ht="16.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0"/>
      <c r="AN144" s="43"/>
      <c r="AO144" s="42"/>
      <c r="AP144" s="42"/>
      <c r="AQ144" s="42"/>
      <c r="AR144" s="42"/>
      <c r="AS144" s="42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</row>
    <row r="145" spans="1:69" ht="16.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0"/>
      <c r="AN145" s="43"/>
      <c r="AO145" s="42"/>
      <c r="AP145" s="42"/>
      <c r="AQ145" s="42"/>
      <c r="AR145" s="42"/>
      <c r="AS145" s="42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</row>
    <row r="146" spans="1:69" ht="16.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0"/>
      <c r="AN146" s="43"/>
      <c r="AO146" s="42"/>
      <c r="AP146" s="42"/>
      <c r="AQ146" s="42"/>
      <c r="AR146" s="42"/>
      <c r="AS146" s="42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</row>
    <row r="147" spans="1:69" ht="16.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0"/>
      <c r="AN147" s="43"/>
      <c r="AO147" s="42"/>
      <c r="AP147" s="42"/>
      <c r="AQ147" s="42"/>
      <c r="AR147" s="42"/>
      <c r="AS147" s="42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</row>
    <row r="148" spans="1:69" ht="16.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0"/>
      <c r="AN148" s="43"/>
      <c r="AO148" s="42"/>
      <c r="AP148" s="42"/>
      <c r="AQ148" s="42"/>
      <c r="AR148" s="42"/>
      <c r="AS148" s="42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</row>
    <row r="149" spans="1:69" ht="16.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0"/>
      <c r="AN149" s="43"/>
      <c r="AO149" s="42"/>
      <c r="AP149" s="42"/>
      <c r="AQ149" s="42"/>
      <c r="AR149" s="42"/>
      <c r="AS149" s="42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</row>
    <row r="150" spans="1:69" ht="16.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0"/>
      <c r="AN150" s="43"/>
      <c r="AO150" s="42"/>
      <c r="AP150" s="42"/>
      <c r="AQ150" s="42"/>
      <c r="AR150" s="42"/>
      <c r="AS150" s="42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</row>
    <row r="151" spans="1:69" ht="16.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0"/>
      <c r="AN151" s="43"/>
      <c r="AO151" s="42"/>
      <c r="AP151" s="42"/>
      <c r="AQ151" s="42"/>
      <c r="AR151" s="42"/>
      <c r="AS151" s="42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</row>
    <row r="152" spans="1:69" ht="16.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0"/>
      <c r="AN152" s="43"/>
      <c r="AO152" s="42"/>
      <c r="AP152" s="42"/>
      <c r="AQ152" s="42"/>
      <c r="AR152" s="42"/>
      <c r="AS152" s="42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</row>
    <row r="153" spans="1:69" ht="16.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0"/>
      <c r="AN153" s="43"/>
      <c r="AO153" s="42"/>
      <c r="AP153" s="42"/>
      <c r="AQ153" s="42"/>
      <c r="AR153" s="42"/>
      <c r="AS153" s="42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</row>
    <row r="154" spans="1:69" ht="16.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0"/>
      <c r="AN154" s="43"/>
      <c r="AO154" s="42"/>
      <c r="AP154" s="42"/>
      <c r="AQ154" s="42"/>
      <c r="AR154" s="42"/>
      <c r="AS154" s="42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</row>
    <row r="155" spans="1:69" ht="16.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0"/>
      <c r="AN155" s="43"/>
      <c r="AO155" s="42"/>
      <c r="AP155" s="42"/>
      <c r="AQ155" s="42"/>
      <c r="AR155" s="42"/>
      <c r="AS155" s="42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</row>
    <row r="156" spans="1:69" ht="16.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0"/>
      <c r="AN156" s="43"/>
      <c r="AO156" s="42"/>
      <c r="AP156" s="42"/>
      <c r="AQ156" s="42"/>
      <c r="AR156" s="42"/>
      <c r="AS156" s="42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</row>
    <row r="157" spans="1:69" ht="16.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0"/>
      <c r="AN157" s="43"/>
      <c r="AO157" s="42"/>
      <c r="AP157" s="42"/>
      <c r="AQ157" s="42"/>
      <c r="AR157" s="42"/>
      <c r="AS157" s="42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</row>
    <row r="158" spans="1:69" ht="16.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0"/>
      <c r="AN158" s="43"/>
      <c r="AO158" s="42"/>
      <c r="AP158" s="42"/>
      <c r="AQ158" s="42"/>
      <c r="AR158" s="42"/>
      <c r="AS158" s="42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</row>
    <row r="159" spans="1:69" ht="16.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0"/>
      <c r="AN159" s="43"/>
      <c r="AO159" s="42"/>
      <c r="AP159" s="42"/>
      <c r="AQ159" s="42"/>
      <c r="AR159" s="42"/>
      <c r="AS159" s="42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</row>
    <row r="160" spans="1:69" ht="16.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0"/>
      <c r="AN160" s="43"/>
      <c r="AO160" s="42"/>
      <c r="AP160" s="42"/>
      <c r="AQ160" s="42"/>
      <c r="AR160" s="42"/>
      <c r="AS160" s="42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</row>
    <row r="161" spans="1:69" ht="16.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0"/>
      <c r="AN161" s="43"/>
      <c r="AO161" s="42"/>
      <c r="AP161" s="42"/>
      <c r="AQ161" s="42"/>
      <c r="AR161" s="42"/>
      <c r="AS161" s="42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</row>
    <row r="162" spans="1:69" ht="16.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0"/>
      <c r="AN162" s="43"/>
      <c r="AO162" s="42"/>
      <c r="AP162" s="42"/>
      <c r="AQ162" s="42"/>
      <c r="AR162" s="42"/>
      <c r="AS162" s="42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</row>
    <row r="163" spans="1:69" ht="16.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0"/>
      <c r="AN163" s="43"/>
      <c r="AO163" s="42"/>
      <c r="AP163" s="42"/>
      <c r="AQ163" s="42"/>
      <c r="AR163" s="42"/>
      <c r="AS163" s="42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</row>
    <row r="164" spans="1:69" ht="16.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0"/>
      <c r="AN164" s="43"/>
      <c r="AO164" s="42"/>
      <c r="AP164" s="42"/>
      <c r="AQ164" s="42"/>
      <c r="AR164" s="42"/>
      <c r="AS164" s="42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</row>
    <row r="165" spans="1:69" ht="16.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0"/>
      <c r="AN165" s="43"/>
      <c r="AO165" s="42"/>
      <c r="AP165" s="42"/>
      <c r="AQ165" s="42"/>
      <c r="AR165" s="42"/>
      <c r="AS165" s="42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</row>
    <row r="166" spans="1:69" ht="16.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0"/>
      <c r="AN166" s="43"/>
      <c r="AO166" s="42"/>
      <c r="AP166" s="42"/>
      <c r="AQ166" s="42"/>
      <c r="AR166" s="42"/>
      <c r="AS166" s="42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</row>
    <row r="167" spans="1:69" ht="16.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0"/>
      <c r="AN167" s="43"/>
      <c r="AO167" s="42"/>
      <c r="AP167" s="42"/>
      <c r="AQ167" s="42"/>
      <c r="AR167" s="42"/>
      <c r="AS167" s="42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</row>
    <row r="168" spans="1:69" ht="16.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0"/>
      <c r="AN168" s="43"/>
      <c r="AO168" s="42"/>
      <c r="AP168" s="42"/>
      <c r="AQ168" s="42"/>
      <c r="AR168" s="42"/>
      <c r="AS168" s="42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</row>
    <row r="169" spans="1:69" ht="16.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0"/>
      <c r="AN169" s="43"/>
      <c r="AO169" s="42"/>
      <c r="AP169" s="42"/>
      <c r="AQ169" s="42"/>
      <c r="AR169" s="42"/>
      <c r="AS169" s="42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</row>
    <row r="170" spans="1:69" ht="16.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0"/>
      <c r="AN170" s="43"/>
      <c r="AO170" s="42"/>
      <c r="AP170" s="42"/>
      <c r="AQ170" s="42"/>
      <c r="AR170" s="42"/>
      <c r="AS170" s="42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</row>
    <row r="171" spans="1:69" ht="16.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0"/>
      <c r="AN171" s="43"/>
      <c r="AO171" s="42"/>
      <c r="AP171" s="42"/>
      <c r="AQ171" s="42"/>
      <c r="AR171" s="42"/>
      <c r="AS171" s="42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</row>
    <row r="172" spans="1:69" ht="16.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0"/>
      <c r="AN172" s="43"/>
      <c r="AO172" s="42"/>
      <c r="AP172" s="42"/>
      <c r="AQ172" s="42"/>
      <c r="AR172" s="42"/>
      <c r="AS172" s="42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</row>
    <row r="173" spans="1:69" ht="16.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0"/>
      <c r="AN173" s="43"/>
      <c r="AO173" s="42"/>
      <c r="AP173" s="42"/>
      <c r="AQ173" s="42"/>
      <c r="AR173" s="42"/>
      <c r="AS173" s="42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</row>
    <row r="174" spans="1:69" ht="16.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0"/>
      <c r="AN174" s="43"/>
      <c r="AO174" s="42"/>
      <c r="AP174" s="42"/>
      <c r="AQ174" s="42"/>
      <c r="AR174" s="42"/>
      <c r="AS174" s="42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</row>
    <row r="175" spans="1:69" ht="16.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0"/>
      <c r="AN175" s="43"/>
      <c r="AO175" s="42"/>
      <c r="AP175" s="42"/>
      <c r="AQ175" s="42"/>
      <c r="AR175" s="42"/>
      <c r="AS175" s="42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</row>
    <row r="176" spans="1:69" ht="16.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0"/>
      <c r="AN176" s="43"/>
      <c r="AO176" s="42"/>
      <c r="AP176" s="42"/>
      <c r="AQ176" s="42"/>
      <c r="AR176" s="42"/>
      <c r="AS176" s="42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</row>
    <row r="177" spans="1:69" ht="16.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0"/>
      <c r="AN177" s="43"/>
      <c r="AO177" s="42"/>
      <c r="AP177" s="42"/>
      <c r="AQ177" s="42"/>
      <c r="AR177" s="42"/>
      <c r="AS177" s="42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</row>
    <row r="178" spans="1:69" ht="16.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0"/>
      <c r="AN178" s="43"/>
      <c r="AO178" s="42"/>
      <c r="AP178" s="42"/>
      <c r="AQ178" s="42"/>
      <c r="AR178" s="42"/>
      <c r="AS178" s="42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</row>
    <row r="179" spans="1:69" ht="16.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0"/>
      <c r="AN179" s="43"/>
      <c r="AO179" s="42"/>
      <c r="AP179" s="42"/>
      <c r="AQ179" s="42"/>
      <c r="AR179" s="42"/>
      <c r="AS179" s="42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</row>
    <row r="180" spans="1:69" ht="16.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0"/>
      <c r="AN180" s="43"/>
      <c r="AO180" s="42"/>
      <c r="AP180" s="42"/>
      <c r="AQ180" s="42"/>
      <c r="AR180" s="42"/>
      <c r="AS180" s="42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</row>
    <row r="181" spans="1:69" ht="16.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0"/>
      <c r="AN181" s="43"/>
      <c r="AO181" s="42"/>
      <c r="AP181" s="42"/>
      <c r="AQ181" s="42"/>
      <c r="AR181" s="42"/>
      <c r="AS181" s="42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</row>
    <row r="182" spans="1:69" ht="16.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0"/>
      <c r="AN182" s="43"/>
      <c r="AO182" s="42"/>
      <c r="AP182" s="42"/>
      <c r="AQ182" s="42"/>
      <c r="AR182" s="42"/>
      <c r="AS182" s="42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</row>
    <row r="183" spans="1:69" ht="16.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0"/>
      <c r="AN183" s="43"/>
      <c r="AO183" s="42"/>
      <c r="AP183" s="42"/>
      <c r="AQ183" s="42"/>
      <c r="AR183" s="42"/>
      <c r="AS183" s="42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</row>
    <row r="184" spans="1:69" ht="16.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0"/>
      <c r="AN184" s="43"/>
      <c r="AO184" s="42"/>
      <c r="AP184" s="42"/>
      <c r="AQ184" s="42"/>
      <c r="AR184" s="42"/>
      <c r="AS184" s="42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</row>
    <row r="185" spans="1:69" ht="16.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0"/>
      <c r="AN185" s="43"/>
      <c r="AO185" s="42"/>
      <c r="AP185" s="42"/>
      <c r="AQ185" s="42"/>
      <c r="AR185" s="42"/>
      <c r="AS185" s="42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</row>
    <row r="186" spans="1:69" ht="16.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0"/>
      <c r="AN186" s="43"/>
      <c r="AO186" s="42"/>
      <c r="AP186" s="42"/>
      <c r="AQ186" s="42"/>
      <c r="AR186" s="42"/>
      <c r="AS186" s="42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</row>
    <row r="187" spans="1:69" ht="16.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0"/>
      <c r="AN187" s="43"/>
      <c r="AO187" s="42"/>
      <c r="AP187" s="42"/>
      <c r="AQ187" s="42"/>
      <c r="AR187" s="42"/>
      <c r="AS187" s="42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</row>
    <row r="188" spans="1:69" ht="16.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0"/>
      <c r="AN188" s="43"/>
      <c r="AO188" s="42"/>
      <c r="AP188" s="42"/>
      <c r="AQ188" s="42"/>
      <c r="AR188" s="42"/>
      <c r="AS188" s="42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</row>
    <row r="189" spans="1:69" ht="16.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0"/>
      <c r="AN189" s="43"/>
      <c r="AO189" s="42"/>
      <c r="AP189" s="42"/>
      <c r="AQ189" s="42"/>
      <c r="AR189" s="42"/>
      <c r="AS189" s="42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</row>
    <row r="190" spans="1:69" ht="16.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0"/>
      <c r="AN190" s="43"/>
      <c r="AO190" s="42"/>
      <c r="AP190" s="42"/>
      <c r="AQ190" s="42"/>
      <c r="AR190" s="42"/>
      <c r="AS190" s="42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</row>
    <row r="191" spans="1:69" ht="16.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0"/>
      <c r="AN191" s="43"/>
      <c r="AO191" s="42"/>
      <c r="AP191" s="42"/>
      <c r="AQ191" s="42"/>
      <c r="AR191" s="42"/>
      <c r="AS191" s="42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</row>
    <row r="192" spans="1:69" ht="16.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0"/>
      <c r="AN192" s="43"/>
      <c r="AO192" s="42"/>
      <c r="AP192" s="42"/>
      <c r="AQ192" s="42"/>
      <c r="AR192" s="42"/>
      <c r="AS192" s="42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</row>
    <row r="193" spans="1:69" ht="16.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0"/>
      <c r="AN193" s="43"/>
      <c r="AO193" s="42"/>
      <c r="AP193" s="42"/>
      <c r="AQ193" s="42"/>
      <c r="AR193" s="42"/>
      <c r="AS193" s="42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</row>
    <row r="194" spans="1:69" ht="16.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0"/>
      <c r="AN194" s="43"/>
      <c r="AO194" s="42"/>
      <c r="AP194" s="42"/>
      <c r="AQ194" s="42"/>
      <c r="AR194" s="42"/>
      <c r="AS194" s="42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</row>
    <row r="195" spans="1:69" ht="16.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0"/>
      <c r="AN195" s="43"/>
      <c r="AO195" s="42"/>
      <c r="AP195" s="42"/>
      <c r="AQ195" s="42"/>
      <c r="AR195" s="42"/>
      <c r="AS195" s="42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</row>
    <row r="196" spans="1:69" ht="16.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0"/>
      <c r="AN196" s="43"/>
      <c r="AO196" s="42"/>
      <c r="AP196" s="42"/>
      <c r="AQ196" s="42"/>
      <c r="AR196" s="42"/>
      <c r="AS196" s="42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</row>
    <row r="197" spans="1:69" ht="16.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0"/>
      <c r="AN197" s="43"/>
      <c r="AO197" s="42"/>
      <c r="AP197" s="42"/>
      <c r="AQ197" s="42"/>
      <c r="AR197" s="42"/>
      <c r="AS197" s="42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</row>
    <row r="198" spans="1:69" ht="16.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0"/>
      <c r="AN198" s="43"/>
      <c r="AO198" s="42"/>
      <c r="AP198" s="42"/>
      <c r="AQ198" s="42"/>
      <c r="AR198" s="42"/>
      <c r="AS198" s="42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</row>
    <row r="199" spans="1:69" ht="16.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0"/>
      <c r="AN199" s="43"/>
      <c r="AO199" s="42"/>
      <c r="AP199" s="42"/>
      <c r="AQ199" s="42"/>
      <c r="AR199" s="42"/>
      <c r="AS199" s="42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</row>
    <row r="200" spans="1:69" ht="16.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0"/>
      <c r="AN200" s="43"/>
      <c r="AO200" s="42"/>
      <c r="AP200" s="42"/>
      <c r="AQ200" s="42"/>
      <c r="AR200" s="42"/>
      <c r="AS200" s="42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</row>
    <row r="201" spans="1:69" ht="16.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0"/>
      <c r="AN201" s="43"/>
      <c r="AO201" s="42"/>
      <c r="AP201" s="42"/>
      <c r="AQ201" s="42"/>
      <c r="AR201" s="42"/>
      <c r="AS201" s="42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</row>
    <row r="202" spans="1:69" ht="16.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0"/>
      <c r="AN202" s="43"/>
      <c r="AO202" s="42"/>
      <c r="AP202" s="42"/>
      <c r="AQ202" s="42"/>
      <c r="AR202" s="42"/>
      <c r="AS202" s="42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</row>
    <row r="203" spans="1:69" ht="16.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0"/>
      <c r="AN203" s="43"/>
      <c r="AO203" s="42"/>
      <c r="AP203" s="42"/>
      <c r="AQ203" s="42"/>
      <c r="AR203" s="42"/>
      <c r="AS203" s="42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</row>
    <row r="204" spans="1:69" ht="16.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0"/>
      <c r="AN204" s="43"/>
      <c r="AO204" s="42"/>
      <c r="AP204" s="42"/>
      <c r="AQ204" s="42"/>
      <c r="AR204" s="42"/>
      <c r="AS204" s="42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</row>
    <row r="205" spans="1:69" ht="16.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0"/>
      <c r="AN205" s="43"/>
      <c r="AO205" s="42"/>
      <c r="AP205" s="42"/>
      <c r="AQ205" s="42"/>
      <c r="AR205" s="42"/>
      <c r="AS205" s="42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</row>
    <row r="206" spans="1:69" ht="16.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0"/>
      <c r="AN206" s="43"/>
      <c r="AO206" s="42"/>
      <c r="AP206" s="42"/>
      <c r="AQ206" s="42"/>
      <c r="AR206" s="42"/>
      <c r="AS206" s="42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</row>
    <row r="207" spans="1:69" ht="16.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0"/>
      <c r="AN207" s="43"/>
      <c r="AO207" s="42"/>
      <c r="AP207" s="42"/>
      <c r="AQ207" s="42"/>
      <c r="AR207" s="42"/>
      <c r="AS207" s="42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</row>
    <row r="208" spans="1:69" ht="16.5">
      <c r="A208" s="40"/>
      <c r="B208" s="4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0"/>
      <c r="AN208" s="43"/>
      <c r="AO208" s="42"/>
      <c r="AP208" s="42"/>
      <c r="AQ208" s="42"/>
      <c r="AR208" s="42"/>
      <c r="AS208" s="42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</row>
    <row r="209" spans="1:69" ht="16.5">
      <c r="A209" s="40"/>
      <c r="B209" s="4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0"/>
      <c r="AN209" s="43"/>
      <c r="AO209" s="42"/>
      <c r="AP209" s="42"/>
      <c r="AQ209" s="42"/>
      <c r="AR209" s="42"/>
      <c r="AS209" s="42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</row>
    <row r="210" spans="1:69" ht="16.5">
      <c r="A210" s="40"/>
      <c r="B210" s="4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0"/>
      <c r="AN210" s="43"/>
      <c r="AO210" s="42"/>
      <c r="AP210" s="42"/>
      <c r="AQ210" s="42"/>
      <c r="AR210" s="42"/>
      <c r="AS210" s="42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</row>
    <row r="211" spans="1:69" ht="16.5">
      <c r="A211" s="40"/>
      <c r="B211" s="4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0"/>
      <c r="AN211" s="43"/>
      <c r="AO211" s="42"/>
      <c r="AP211" s="42"/>
      <c r="AQ211" s="42"/>
      <c r="AR211" s="42"/>
      <c r="AS211" s="42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</row>
    <row r="212" spans="1:69" ht="16.5">
      <c r="A212" s="40"/>
      <c r="B212" s="4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0"/>
      <c r="AN212" s="43"/>
      <c r="AO212" s="42"/>
      <c r="AP212" s="42"/>
      <c r="AQ212" s="42"/>
      <c r="AR212" s="42"/>
      <c r="AS212" s="42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</row>
    <row r="213" spans="1:69" ht="16.5">
      <c r="A213" s="40"/>
      <c r="B213" s="4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0"/>
      <c r="AN213" s="43"/>
      <c r="AO213" s="42"/>
      <c r="AP213" s="42"/>
      <c r="AQ213" s="42"/>
      <c r="AR213" s="42"/>
      <c r="AS213" s="42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</row>
    <row r="214" spans="1:69" ht="16.5">
      <c r="A214" s="40"/>
      <c r="B214" s="4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0"/>
      <c r="AN214" s="43"/>
      <c r="AO214" s="42"/>
      <c r="AP214" s="42"/>
      <c r="AQ214" s="42"/>
      <c r="AR214" s="42"/>
      <c r="AS214" s="42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</row>
    <row r="215" spans="1:69" ht="16.5">
      <c r="A215" s="40"/>
      <c r="B215" s="4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0"/>
      <c r="AN215" s="43"/>
      <c r="AO215" s="42"/>
      <c r="AP215" s="42"/>
      <c r="AQ215" s="42"/>
      <c r="AR215" s="42"/>
      <c r="AS215" s="42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</row>
    <row r="216" spans="1:69" ht="16.5">
      <c r="A216" s="40"/>
      <c r="B216" s="4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0"/>
      <c r="AN216" s="43"/>
      <c r="AO216" s="42"/>
      <c r="AP216" s="42"/>
      <c r="AQ216" s="42"/>
      <c r="AR216" s="42"/>
      <c r="AS216" s="42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</row>
    <row r="217" spans="1:69" ht="16.5">
      <c r="A217" s="40"/>
      <c r="B217" s="4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0"/>
      <c r="AN217" s="43"/>
      <c r="AO217" s="42"/>
      <c r="AP217" s="42"/>
      <c r="AQ217" s="42"/>
      <c r="AR217" s="42"/>
      <c r="AS217" s="42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</row>
    <row r="218" spans="1:69" ht="16.5">
      <c r="A218" s="40"/>
      <c r="B218" s="4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0"/>
      <c r="AN218" s="43"/>
      <c r="AO218" s="42"/>
      <c r="AP218" s="42"/>
      <c r="AQ218" s="42"/>
      <c r="AR218" s="42"/>
      <c r="AS218" s="42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</row>
    <row r="219" spans="1:69" ht="16.5">
      <c r="A219" s="40"/>
      <c r="B219" s="4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0"/>
      <c r="AN219" s="43"/>
      <c r="AO219" s="42"/>
      <c r="AP219" s="42"/>
      <c r="AQ219" s="42"/>
      <c r="AR219" s="42"/>
      <c r="AS219" s="42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</row>
    <row r="220" spans="1:69" ht="16.5">
      <c r="A220" s="40"/>
      <c r="B220" s="4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0"/>
      <c r="AN220" s="43"/>
      <c r="AO220" s="42"/>
      <c r="AP220" s="42"/>
      <c r="AQ220" s="42"/>
      <c r="AR220" s="42"/>
      <c r="AS220" s="42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</row>
    <row r="221" spans="1:69" ht="16.5">
      <c r="A221" s="40"/>
      <c r="B221" s="4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0"/>
      <c r="AN221" s="43"/>
      <c r="AO221" s="42"/>
      <c r="AP221" s="42"/>
      <c r="AQ221" s="42"/>
      <c r="AR221" s="42"/>
      <c r="AS221" s="42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</row>
    <row r="222" spans="1:69" ht="16.5">
      <c r="A222" s="40"/>
      <c r="B222" s="41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0"/>
      <c r="AN222" s="43"/>
      <c r="AO222" s="42"/>
      <c r="AP222" s="42"/>
      <c r="AQ222" s="42"/>
      <c r="AR222" s="42"/>
      <c r="AS222" s="42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  <c r="BM222" s="40"/>
      <c r="BN222" s="40"/>
      <c r="BO222" s="40"/>
      <c r="BP222" s="40"/>
      <c r="BQ222" s="40"/>
    </row>
    <row r="223" spans="1:69" ht="16.5">
      <c r="A223" s="40"/>
      <c r="B223" s="41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0"/>
      <c r="AN223" s="43"/>
      <c r="AO223" s="42"/>
      <c r="AP223" s="42"/>
      <c r="AQ223" s="42"/>
      <c r="AR223" s="42"/>
      <c r="AS223" s="42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0"/>
      <c r="BM223" s="40"/>
      <c r="BN223" s="40"/>
      <c r="BO223" s="40"/>
      <c r="BP223" s="40"/>
      <c r="BQ223" s="40"/>
    </row>
    <row r="224" spans="1:69" ht="16.5">
      <c r="A224" s="40"/>
      <c r="B224" s="41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0"/>
      <c r="AN224" s="43"/>
      <c r="AO224" s="42"/>
      <c r="AP224" s="42"/>
      <c r="AQ224" s="42"/>
      <c r="AR224" s="42"/>
      <c r="AS224" s="42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  <c r="BM224" s="40"/>
      <c r="BN224" s="40"/>
      <c r="BO224" s="40"/>
      <c r="BP224" s="40"/>
      <c r="BQ224" s="40"/>
    </row>
    <row r="225" spans="1:69" ht="16.5">
      <c r="A225" s="40"/>
      <c r="B225" s="41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0"/>
      <c r="AN225" s="43"/>
      <c r="AO225" s="42"/>
      <c r="AP225" s="42"/>
      <c r="AQ225" s="42"/>
      <c r="AR225" s="42"/>
      <c r="AS225" s="42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0"/>
      <c r="BP225" s="40"/>
      <c r="BQ225" s="40"/>
    </row>
    <row r="226" spans="1:69" ht="16.5">
      <c r="A226" s="40"/>
      <c r="B226" s="41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0"/>
      <c r="AN226" s="43"/>
      <c r="AO226" s="42"/>
      <c r="AP226" s="42"/>
      <c r="AQ226" s="42"/>
      <c r="AR226" s="42"/>
      <c r="AS226" s="42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40"/>
      <c r="BO226" s="40"/>
      <c r="BP226" s="40"/>
      <c r="BQ226" s="40"/>
    </row>
    <row r="227" spans="1:69" ht="16.5">
      <c r="A227" s="40"/>
      <c r="B227" s="41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0"/>
      <c r="AN227" s="43"/>
      <c r="AO227" s="42"/>
      <c r="AP227" s="42"/>
      <c r="AQ227" s="42"/>
      <c r="AR227" s="42"/>
      <c r="AS227" s="42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</row>
    <row r="228" spans="1:69" ht="16.5">
      <c r="A228" s="40"/>
      <c r="B228" s="41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0"/>
      <c r="AN228" s="43"/>
      <c r="AO228" s="42"/>
      <c r="AP228" s="42"/>
      <c r="AQ228" s="42"/>
      <c r="AR228" s="42"/>
      <c r="AS228" s="42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0"/>
      <c r="BQ228" s="40"/>
    </row>
    <row r="229" spans="1:69" ht="16.5">
      <c r="A229" s="40"/>
      <c r="B229" s="41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0"/>
      <c r="AN229" s="43"/>
      <c r="AO229" s="42"/>
      <c r="AP229" s="42"/>
      <c r="AQ229" s="42"/>
      <c r="AR229" s="42"/>
      <c r="AS229" s="42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/>
      <c r="BM229" s="40"/>
      <c r="BN229" s="40"/>
      <c r="BO229" s="40"/>
      <c r="BP229" s="40"/>
      <c r="BQ229" s="40"/>
    </row>
    <row r="230" spans="1:69" ht="16.5">
      <c r="A230" s="40"/>
      <c r="B230" s="41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0"/>
      <c r="AN230" s="43"/>
      <c r="AO230" s="42"/>
      <c r="AP230" s="42"/>
      <c r="AQ230" s="42"/>
      <c r="AR230" s="42"/>
      <c r="AS230" s="42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  <c r="BM230" s="40"/>
      <c r="BN230" s="40"/>
      <c r="BO230" s="40"/>
      <c r="BP230" s="40"/>
      <c r="BQ230" s="40"/>
    </row>
    <row r="231" spans="1:69" ht="16.5">
      <c r="A231" s="40"/>
      <c r="B231" s="41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0"/>
      <c r="AN231" s="43"/>
      <c r="AO231" s="42"/>
      <c r="AP231" s="42"/>
      <c r="AQ231" s="42"/>
      <c r="AR231" s="42"/>
      <c r="AS231" s="42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  <c r="BP231" s="40"/>
      <c r="BQ231" s="40"/>
    </row>
    <row r="232" spans="1:69" ht="16.5">
      <c r="A232" s="40"/>
      <c r="B232" s="41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0"/>
      <c r="AN232" s="43"/>
      <c r="AO232" s="42"/>
      <c r="AP232" s="42"/>
      <c r="AQ232" s="42"/>
      <c r="AR232" s="42"/>
      <c r="AS232" s="42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  <c r="BP232" s="40"/>
      <c r="BQ232" s="40"/>
    </row>
    <row r="233" spans="1:69" ht="16.5">
      <c r="A233" s="40"/>
      <c r="B233" s="41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0"/>
      <c r="AN233" s="43"/>
      <c r="AO233" s="42"/>
      <c r="AP233" s="42"/>
      <c r="AQ233" s="42"/>
      <c r="AR233" s="42"/>
      <c r="AS233" s="42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40"/>
      <c r="BN233" s="40"/>
      <c r="BO233" s="40"/>
      <c r="BP233" s="40"/>
      <c r="BQ233" s="40"/>
    </row>
    <row r="234" spans="1:69" ht="16.5">
      <c r="A234" s="40"/>
      <c r="B234" s="41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0"/>
      <c r="AN234" s="43"/>
      <c r="AO234" s="42"/>
      <c r="AP234" s="42"/>
      <c r="AQ234" s="42"/>
      <c r="AR234" s="42"/>
      <c r="AS234" s="42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40"/>
      <c r="BQ234" s="40"/>
    </row>
    <row r="235" spans="1:45" ht="16.5">
      <c r="A235" s="40"/>
      <c r="B235" s="41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0"/>
      <c r="AN235" s="43"/>
      <c r="AO235" s="42"/>
      <c r="AP235" s="42"/>
      <c r="AQ235" s="42"/>
      <c r="AR235" s="42"/>
      <c r="AS235" s="42"/>
    </row>
    <row r="236" spans="1:45" ht="16.5">
      <c r="A236" s="40"/>
      <c r="B236" s="41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0"/>
      <c r="AN236" s="43"/>
      <c r="AO236" s="42"/>
      <c r="AP236" s="42"/>
      <c r="AQ236" s="42"/>
      <c r="AR236" s="42"/>
      <c r="AS236" s="42"/>
    </row>
    <row r="237" spans="1:45" ht="16.5">
      <c r="A237" s="40"/>
      <c r="B237" s="41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0"/>
      <c r="AN237" s="43"/>
      <c r="AO237" s="42"/>
      <c r="AP237" s="42"/>
      <c r="AQ237" s="42"/>
      <c r="AR237" s="42"/>
      <c r="AS237" s="42"/>
    </row>
    <row r="238" spans="1:45" ht="16.5">
      <c r="A238" s="40"/>
      <c r="B238" s="41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0"/>
      <c r="AN238" s="43"/>
      <c r="AO238" s="42"/>
      <c r="AP238" s="42"/>
      <c r="AQ238" s="42"/>
      <c r="AR238" s="42"/>
      <c r="AS238" s="42"/>
    </row>
    <row r="239" spans="1:45" ht="16.5">
      <c r="A239" s="40"/>
      <c r="B239" s="41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0"/>
      <c r="AN239" s="43"/>
      <c r="AO239" s="42"/>
      <c r="AP239" s="42"/>
      <c r="AQ239" s="42"/>
      <c r="AR239" s="42"/>
      <c r="AS239" s="42"/>
    </row>
    <row r="240" spans="1:45" ht="16.5">
      <c r="A240" s="40"/>
      <c r="B240" s="41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0"/>
      <c r="AN240" s="43"/>
      <c r="AO240" s="42"/>
      <c r="AP240" s="42"/>
      <c r="AQ240" s="42"/>
      <c r="AR240" s="42"/>
      <c r="AS240" s="42"/>
    </row>
    <row r="241" spans="1:45" ht="16.5">
      <c r="A241" s="40"/>
      <c r="B241" s="41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0"/>
      <c r="AN241" s="43"/>
      <c r="AO241" s="42"/>
      <c r="AP241" s="42"/>
      <c r="AQ241" s="42"/>
      <c r="AR241" s="42"/>
      <c r="AS241" s="42"/>
    </row>
    <row r="242" spans="1:45" ht="16.5">
      <c r="A242" s="40"/>
      <c r="B242" s="41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0"/>
      <c r="AN242" s="43"/>
      <c r="AO242" s="42"/>
      <c r="AP242" s="42"/>
      <c r="AQ242" s="42"/>
      <c r="AR242" s="42"/>
      <c r="AS242" s="42"/>
    </row>
    <row r="243" spans="1:45" ht="16.5">
      <c r="A243" s="40"/>
      <c r="B243" s="41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0"/>
      <c r="AN243" s="43"/>
      <c r="AO243" s="42"/>
      <c r="AP243" s="42"/>
      <c r="AQ243" s="42"/>
      <c r="AR243" s="42"/>
      <c r="AS243" s="42"/>
    </row>
    <row r="244" spans="1:45" ht="16.5">
      <c r="A244" s="40"/>
      <c r="B244" s="41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0"/>
      <c r="AN244" s="43"/>
      <c r="AO244" s="42"/>
      <c r="AP244" s="42"/>
      <c r="AQ244" s="42"/>
      <c r="AR244" s="42"/>
      <c r="AS244" s="42"/>
    </row>
    <row r="245" spans="1:45" ht="16.5">
      <c r="A245" s="40"/>
      <c r="B245" s="41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0"/>
      <c r="AN245" s="43"/>
      <c r="AO245" s="42"/>
      <c r="AP245" s="42"/>
      <c r="AQ245" s="42"/>
      <c r="AR245" s="42"/>
      <c r="AS245" s="42"/>
    </row>
    <row r="246" spans="1:45" ht="16.5">
      <c r="A246" s="40"/>
      <c r="B246" s="41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0"/>
      <c r="AN246" s="43"/>
      <c r="AO246" s="42"/>
      <c r="AP246" s="42"/>
      <c r="AQ246" s="42"/>
      <c r="AR246" s="42"/>
      <c r="AS246" s="42"/>
    </row>
    <row r="247" spans="1:45" ht="16.5">
      <c r="A247" s="40"/>
      <c r="B247" s="41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0"/>
      <c r="AN247" s="43"/>
      <c r="AO247" s="42"/>
      <c r="AP247" s="42"/>
      <c r="AQ247" s="42"/>
      <c r="AR247" s="42"/>
      <c r="AS247" s="42"/>
    </row>
    <row r="248" spans="1:45" ht="16.5">
      <c r="A248" s="40"/>
      <c r="B248" s="41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0"/>
      <c r="AN248" s="43"/>
      <c r="AO248" s="42"/>
      <c r="AP248" s="42"/>
      <c r="AQ248" s="42"/>
      <c r="AR248" s="42"/>
      <c r="AS248" s="42"/>
    </row>
    <row r="249" spans="1:45" ht="16.5">
      <c r="A249" s="40"/>
      <c r="B249" s="41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0"/>
      <c r="AN249" s="43"/>
      <c r="AO249" s="42"/>
      <c r="AP249" s="42"/>
      <c r="AQ249" s="42"/>
      <c r="AR249" s="42"/>
      <c r="AS249" s="42"/>
    </row>
    <row r="250" spans="1:45" ht="16.5">
      <c r="A250" s="40"/>
      <c r="B250" s="41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0"/>
      <c r="AN250" s="43"/>
      <c r="AO250" s="42"/>
      <c r="AP250" s="42"/>
      <c r="AQ250" s="42"/>
      <c r="AR250" s="42"/>
      <c r="AS250" s="42"/>
    </row>
    <row r="251" spans="1:45" ht="16.5">
      <c r="A251" s="40"/>
      <c r="B251" s="41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0"/>
      <c r="AN251" s="43"/>
      <c r="AO251" s="42"/>
      <c r="AP251" s="42"/>
      <c r="AQ251" s="42"/>
      <c r="AR251" s="42"/>
      <c r="AS251" s="42"/>
    </row>
    <row r="252" spans="1:45" ht="16.5">
      <c r="A252" s="40"/>
      <c r="B252" s="41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0"/>
      <c r="AN252" s="43"/>
      <c r="AO252" s="42"/>
      <c r="AP252" s="42"/>
      <c r="AQ252" s="42"/>
      <c r="AR252" s="42"/>
      <c r="AS252" s="42"/>
    </row>
    <row r="253" spans="1:45" ht="16.5">
      <c r="A253" s="40"/>
      <c r="B253" s="41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0"/>
      <c r="AN253" s="43"/>
      <c r="AO253" s="42"/>
      <c r="AP253" s="42"/>
      <c r="AQ253" s="42"/>
      <c r="AR253" s="42"/>
      <c r="AS253" s="42"/>
    </row>
    <row r="254" spans="1:45" ht="16.5">
      <c r="A254" s="40"/>
      <c r="B254" s="41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0"/>
      <c r="AN254" s="43"/>
      <c r="AO254" s="42"/>
      <c r="AP254" s="42"/>
      <c r="AQ254" s="42"/>
      <c r="AR254" s="42"/>
      <c r="AS254" s="42"/>
    </row>
    <row r="255" spans="1:45" ht="16.5">
      <c r="A255" s="40"/>
      <c r="B255" s="41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0"/>
      <c r="AN255" s="43"/>
      <c r="AO255" s="42"/>
      <c r="AP255" s="42"/>
      <c r="AQ255" s="42"/>
      <c r="AR255" s="42"/>
      <c r="AS255" s="42"/>
    </row>
    <row r="256" spans="1:45" ht="16.5">
      <c r="A256" s="40"/>
      <c r="B256" s="41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0"/>
      <c r="AN256" s="43"/>
      <c r="AO256" s="42"/>
      <c r="AP256" s="42"/>
      <c r="AQ256" s="42"/>
      <c r="AR256" s="42"/>
      <c r="AS256" s="42"/>
    </row>
    <row r="257" spans="1:45" ht="16.5">
      <c r="A257" s="40"/>
      <c r="B257" s="41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0"/>
      <c r="AN257" s="43"/>
      <c r="AO257" s="42"/>
      <c r="AP257" s="42"/>
      <c r="AQ257" s="42"/>
      <c r="AR257" s="42"/>
      <c r="AS257" s="42"/>
    </row>
    <row r="258" spans="1:45" ht="16.5">
      <c r="A258" s="40"/>
      <c r="B258" s="41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0"/>
      <c r="AN258" s="43"/>
      <c r="AO258" s="42"/>
      <c r="AP258" s="42"/>
      <c r="AQ258" s="42"/>
      <c r="AR258" s="42"/>
      <c r="AS258" s="42"/>
    </row>
    <row r="259" spans="1:45" ht="16.5">
      <c r="A259" s="40"/>
      <c r="B259" s="41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0"/>
      <c r="AN259" s="43"/>
      <c r="AO259" s="42"/>
      <c r="AP259" s="42"/>
      <c r="AQ259" s="42"/>
      <c r="AR259" s="42"/>
      <c r="AS259" s="42"/>
    </row>
    <row r="260" spans="1:45" ht="16.5">
      <c r="A260" s="40"/>
      <c r="B260" s="41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0"/>
      <c r="AN260" s="43"/>
      <c r="AO260" s="42"/>
      <c r="AP260" s="42"/>
      <c r="AQ260" s="42"/>
      <c r="AR260" s="42"/>
      <c r="AS260" s="42"/>
    </row>
    <row r="261" spans="1:45" ht="16.5">
      <c r="A261" s="40"/>
      <c r="B261" s="41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0"/>
      <c r="AN261" s="43"/>
      <c r="AO261" s="42"/>
      <c r="AP261" s="42"/>
      <c r="AQ261" s="42"/>
      <c r="AR261" s="42"/>
      <c r="AS261" s="42"/>
    </row>
    <row r="262" spans="1:45" ht="16.5">
      <c r="A262" s="40"/>
      <c r="B262" s="41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0"/>
      <c r="AN262" s="43"/>
      <c r="AO262" s="42"/>
      <c r="AP262" s="42"/>
      <c r="AQ262" s="42"/>
      <c r="AR262" s="42"/>
      <c r="AS262" s="42"/>
    </row>
    <row r="263" spans="1:45" ht="16.5">
      <c r="A263" s="40"/>
      <c r="B263" s="41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0"/>
      <c r="AN263" s="43"/>
      <c r="AO263" s="42"/>
      <c r="AP263" s="42"/>
      <c r="AQ263" s="42"/>
      <c r="AR263" s="42"/>
      <c r="AS263" s="42"/>
    </row>
    <row r="264" spans="1:45" ht="16.5">
      <c r="A264" s="40"/>
      <c r="B264" s="41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0"/>
      <c r="AN264" s="43"/>
      <c r="AO264" s="42"/>
      <c r="AP264" s="42"/>
      <c r="AQ264" s="42"/>
      <c r="AR264" s="42"/>
      <c r="AS264" s="42"/>
    </row>
    <row r="265" spans="1:45" ht="16.5">
      <c r="A265" s="40"/>
      <c r="B265" s="41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0"/>
      <c r="AN265" s="43"/>
      <c r="AO265" s="42"/>
      <c r="AP265" s="42"/>
      <c r="AQ265" s="42"/>
      <c r="AR265" s="42"/>
      <c r="AS265" s="42"/>
    </row>
    <row r="266" spans="1:45" ht="16.5">
      <c r="A266" s="40"/>
      <c r="B266" s="41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0"/>
      <c r="AN266" s="43"/>
      <c r="AO266" s="42"/>
      <c r="AP266" s="42"/>
      <c r="AQ266" s="42"/>
      <c r="AR266" s="42"/>
      <c r="AS266" s="42"/>
    </row>
    <row r="267" spans="1:45" ht="16.5">
      <c r="A267" s="40"/>
      <c r="B267" s="41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0"/>
      <c r="AN267" s="43"/>
      <c r="AO267" s="42"/>
      <c r="AP267" s="42"/>
      <c r="AQ267" s="42"/>
      <c r="AR267" s="42"/>
      <c r="AS267" s="42"/>
    </row>
    <row r="268" spans="1:45" ht="16.5">
      <c r="A268" s="40"/>
      <c r="B268" s="41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0"/>
      <c r="AN268" s="43"/>
      <c r="AO268" s="42"/>
      <c r="AP268" s="42"/>
      <c r="AQ268" s="42"/>
      <c r="AR268" s="42"/>
      <c r="AS268" s="42"/>
    </row>
    <row r="269" spans="1:45" ht="16.5">
      <c r="A269" s="40"/>
      <c r="B269" s="41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0"/>
      <c r="AN269" s="43"/>
      <c r="AO269" s="42"/>
      <c r="AP269" s="42"/>
      <c r="AQ269" s="42"/>
      <c r="AR269" s="42"/>
      <c r="AS269" s="42"/>
    </row>
    <row r="270" spans="1:45" ht="16.5">
      <c r="A270" s="40"/>
      <c r="B270" s="41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0"/>
      <c r="AN270" s="43"/>
      <c r="AO270" s="42"/>
      <c r="AP270" s="42"/>
      <c r="AQ270" s="42"/>
      <c r="AR270" s="42"/>
      <c r="AS270" s="42"/>
    </row>
    <row r="271" spans="1:45" ht="16.5">
      <c r="A271" s="40"/>
      <c r="B271" s="41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0"/>
      <c r="AN271" s="43"/>
      <c r="AO271" s="42"/>
      <c r="AP271" s="42"/>
      <c r="AQ271" s="42"/>
      <c r="AR271" s="42"/>
      <c r="AS271" s="42"/>
    </row>
    <row r="272" spans="1:45" ht="16.5">
      <c r="A272" s="40"/>
      <c r="B272" s="41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0"/>
      <c r="AN272" s="43"/>
      <c r="AO272" s="42"/>
      <c r="AP272" s="42"/>
      <c r="AQ272" s="42"/>
      <c r="AR272" s="42"/>
      <c r="AS272" s="42"/>
    </row>
    <row r="273" spans="1:45" ht="16.5">
      <c r="A273" s="40"/>
      <c r="B273" s="41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0"/>
      <c r="AN273" s="43"/>
      <c r="AO273" s="42"/>
      <c r="AP273" s="42"/>
      <c r="AQ273" s="42"/>
      <c r="AR273" s="42"/>
      <c r="AS273" s="42"/>
    </row>
    <row r="274" spans="1:45" ht="16.5">
      <c r="A274" s="40"/>
      <c r="B274" s="41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0"/>
      <c r="AN274" s="43"/>
      <c r="AO274" s="42"/>
      <c r="AP274" s="42"/>
      <c r="AQ274" s="42"/>
      <c r="AR274" s="42"/>
      <c r="AS274" s="42"/>
    </row>
    <row r="275" spans="1:45" ht="16.5">
      <c r="A275" s="40"/>
      <c r="B275" s="41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0"/>
      <c r="AN275" s="43"/>
      <c r="AO275" s="42"/>
      <c r="AP275" s="42"/>
      <c r="AQ275" s="42"/>
      <c r="AR275" s="42"/>
      <c r="AS275" s="42"/>
    </row>
    <row r="276" spans="1:45" ht="16.5">
      <c r="A276" s="40"/>
      <c r="B276" s="41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0"/>
      <c r="AN276" s="43"/>
      <c r="AO276" s="42"/>
      <c r="AP276" s="42"/>
      <c r="AQ276" s="42"/>
      <c r="AR276" s="42"/>
      <c r="AS276" s="42"/>
    </row>
    <row r="277" spans="1:45" ht="16.5">
      <c r="A277" s="40"/>
      <c r="B277" s="41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0"/>
      <c r="AN277" s="43"/>
      <c r="AO277" s="42"/>
      <c r="AP277" s="42"/>
      <c r="AQ277" s="42"/>
      <c r="AR277" s="42"/>
      <c r="AS277" s="42"/>
    </row>
    <row r="278" spans="1:45" ht="16.5">
      <c r="A278" s="40"/>
      <c r="B278" s="41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0"/>
      <c r="AN278" s="43"/>
      <c r="AO278" s="42"/>
      <c r="AP278" s="42"/>
      <c r="AQ278" s="42"/>
      <c r="AR278" s="42"/>
      <c r="AS278" s="42"/>
    </row>
    <row r="279" spans="1:45" ht="16.5">
      <c r="A279" s="40"/>
      <c r="B279" s="41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0"/>
      <c r="AN279" s="43"/>
      <c r="AO279" s="42"/>
      <c r="AP279" s="42"/>
      <c r="AQ279" s="42"/>
      <c r="AR279" s="42"/>
      <c r="AS279" s="42"/>
    </row>
    <row r="280" spans="1:45" ht="16.5">
      <c r="A280" s="40"/>
      <c r="B280" s="41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0"/>
      <c r="AN280" s="43"/>
      <c r="AO280" s="42"/>
      <c r="AP280" s="42"/>
      <c r="AQ280" s="42"/>
      <c r="AR280" s="42"/>
      <c r="AS280" s="42"/>
    </row>
    <row r="281" spans="1:45" ht="16.5">
      <c r="A281" s="40"/>
      <c r="B281" s="41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0"/>
      <c r="AN281" s="43"/>
      <c r="AO281" s="42"/>
      <c r="AP281" s="42"/>
      <c r="AQ281" s="42"/>
      <c r="AR281" s="42"/>
      <c r="AS281" s="42"/>
    </row>
    <row r="282" spans="1:45" ht="16.5">
      <c r="A282" s="40"/>
      <c r="B282" s="41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0"/>
      <c r="AN282" s="43"/>
      <c r="AO282" s="42"/>
      <c r="AP282" s="42"/>
      <c r="AQ282" s="42"/>
      <c r="AR282" s="42"/>
      <c r="AS282" s="42"/>
    </row>
    <row r="283" spans="1:45" ht="16.5">
      <c r="A283" s="40"/>
      <c r="B283" s="41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0"/>
      <c r="AN283" s="43"/>
      <c r="AO283" s="42"/>
      <c r="AP283" s="42"/>
      <c r="AQ283" s="42"/>
      <c r="AR283" s="42"/>
      <c r="AS283" s="42"/>
    </row>
    <row r="284" spans="1:45" ht="16.5">
      <c r="A284" s="40"/>
      <c r="B284" s="41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0"/>
      <c r="AN284" s="43"/>
      <c r="AO284" s="42"/>
      <c r="AP284" s="42"/>
      <c r="AQ284" s="42"/>
      <c r="AR284" s="42"/>
      <c r="AS284" s="42"/>
    </row>
    <row r="285" spans="1:45" ht="16.5">
      <c r="A285" s="40"/>
      <c r="B285" s="41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0"/>
      <c r="AN285" s="43"/>
      <c r="AO285" s="42"/>
      <c r="AP285" s="42"/>
      <c r="AQ285" s="42"/>
      <c r="AR285" s="42"/>
      <c r="AS285" s="42"/>
    </row>
    <row r="286" spans="1:45" ht="16.5">
      <c r="A286" s="40"/>
      <c r="B286" s="41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0"/>
      <c r="AN286" s="43"/>
      <c r="AO286" s="42"/>
      <c r="AP286" s="42"/>
      <c r="AQ286" s="42"/>
      <c r="AR286" s="42"/>
      <c r="AS286" s="42"/>
    </row>
    <row r="287" spans="1:45" ht="16.5">
      <c r="A287" s="40"/>
      <c r="B287" s="41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0"/>
      <c r="AN287" s="43"/>
      <c r="AO287" s="42"/>
      <c r="AP287" s="42"/>
      <c r="AQ287" s="42"/>
      <c r="AR287" s="42"/>
      <c r="AS287" s="42"/>
    </row>
    <row r="288" spans="1:45" ht="16.5">
      <c r="A288" s="40"/>
      <c r="B288" s="41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0"/>
      <c r="AN288" s="43"/>
      <c r="AO288" s="42"/>
      <c r="AP288" s="42"/>
      <c r="AQ288" s="42"/>
      <c r="AR288" s="42"/>
      <c r="AS288" s="42"/>
    </row>
    <row r="289" spans="1:45" ht="16.5">
      <c r="A289" s="40"/>
      <c r="B289" s="41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0"/>
      <c r="AN289" s="43"/>
      <c r="AO289" s="42"/>
      <c r="AP289" s="42"/>
      <c r="AQ289" s="42"/>
      <c r="AR289" s="42"/>
      <c r="AS289" s="42"/>
    </row>
    <row r="290" spans="1:45" ht="16.5">
      <c r="A290" s="40"/>
      <c r="B290" s="41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0"/>
      <c r="AN290" s="43"/>
      <c r="AO290" s="42"/>
      <c r="AP290" s="42"/>
      <c r="AQ290" s="42"/>
      <c r="AR290" s="42"/>
      <c r="AS290" s="42"/>
    </row>
    <row r="291" spans="1:45" ht="16.5">
      <c r="A291" s="40"/>
      <c r="B291" s="41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0"/>
      <c r="AN291" s="43"/>
      <c r="AO291" s="42"/>
      <c r="AP291" s="42"/>
      <c r="AQ291" s="42"/>
      <c r="AR291" s="42"/>
      <c r="AS291" s="42"/>
    </row>
    <row r="292" spans="1:45" ht="16.5">
      <c r="A292" s="40"/>
      <c r="B292" s="41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0"/>
      <c r="AN292" s="43"/>
      <c r="AO292" s="42"/>
      <c r="AP292" s="42"/>
      <c r="AQ292" s="42"/>
      <c r="AR292" s="42"/>
      <c r="AS292" s="42"/>
    </row>
    <row r="293" spans="1:45" ht="16.5">
      <c r="A293" s="40"/>
      <c r="B293" s="41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0"/>
      <c r="AN293" s="43"/>
      <c r="AO293" s="42"/>
      <c r="AP293" s="42"/>
      <c r="AQ293" s="42"/>
      <c r="AR293" s="42"/>
      <c r="AS293" s="42"/>
    </row>
    <row r="294" spans="1:45" ht="16.5">
      <c r="A294" s="40"/>
      <c r="B294" s="41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0"/>
      <c r="AN294" s="43"/>
      <c r="AO294" s="42"/>
      <c r="AP294" s="42"/>
      <c r="AQ294" s="42"/>
      <c r="AR294" s="42"/>
      <c r="AS294" s="42"/>
    </row>
    <row r="295" spans="1:45" ht="16.5">
      <c r="A295" s="40"/>
      <c r="B295" s="41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0"/>
      <c r="AN295" s="43"/>
      <c r="AO295" s="42"/>
      <c r="AP295" s="42"/>
      <c r="AQ295" s="42"/>
      <c r="AR295" s="42"/>
      <c r="AS295" s="42"/>
    </row>
    <row r="296" spans="1:45" ht="16.5">
      <c r="A296" s="40"/>
      <c r="B296" s="41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0"/>
      <c r="AN296" s="43"/>
      <c r="AO296" s="42"/>
      <c r="AP296" s="42"/>
      <c r="AQ296" s="42"/>
      <c r="AR296" s="42"/>
      <c r="AS296" s="42"/>
    </row>
    <row r="297" spans="1:45" ht="16.5">
      <c r="A297" s="40"/>
      <c r="B297" s="41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0"/>
      <c r="AN297" s="43"/>
      <c r="AO297" s="42"/>
      <c r="AP297" s="42"/>
      <c r="AQ297" s="42"/>
      <c r="AR297" s="42"/>
      <c r="AS297" s="42"/>
    </row>
    <row r="298" spans="1:45" ht="16.5">
      <c r="A298" s="40"/>
      <c r="B298" s="41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0"/>
      <c r="AN298" s="43"/>
      <c r="AO298" s="42"/>
      <c r="AP298" s="42"/>
      <c r="AQ298" s="42"/>
      <c r="AR298" s="42"/>
      <c r="AS298" s="42"/>
    </row>
    <row r="299" spans="1:45" ht="16.5">
      <c r="A299" s="40"/>
      <c r="B299" s="41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0"/>
      <c r="AN299" s="43"/>
      <c r="AO299" s="42"/>
      <c r="AP299" s="42"/>
      <c r="AQ299" s="42"/>
      <c r="AR299" s="42"/>
      <c r="AS299" s="42"/>
    </row>
    <row r="300" spans="1:45" ht="16.5">
      <c r="A300" s="40"/>
      <c r="B300" s="41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0"/>
      <c r="AN300" s="43"/>
      <c r="AO300" s="42"/>
      <c r="AP300" s="42"/>
      <c r="AQ300" s="42"/>
      <c r="AR300" s="42"/>
      <c r="AS300" s="42"/>
    </row>
    <row r="301" spans="1:45" ht="16.5">
      <c r="A301" s="40"/>
      <c r="B301" s="41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0"/>
      <c r="AN301" s="43"/>
      <c r="AO301" s="42"/>
      <c r="AP301" s="42"/>
      <c r="AQ301" s="42"/>
      <c r="AR301" s="42"/>
      <c r="AS301" s="42"/>
    </row>
    <row r="302" spans="1:45" ht="16.5">
      <c r="A302" s="40"/>
      <c r="B302" s="41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0"/>
      <c r="AN302" s="43"/>
      <c r="AO302" s="42"/>
      <c r="AP302" s="42"/>
      <c r="AQ302" s="42"/>
      <c r="AR302" s="42"/>
      <c r="AS302" s="42"/>
    </row>
    <row r="303" spans="1:45" ht="16.5">
      <c r="A303" s="40"/>
      <c r="B303" s="41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0"/>
      <c r="AN303" s="43"/>
      <c r="AO303" s="42"/>
      <c r="AP303" s="42"/>
      <c r="AQ303" s="42"/>
      <c r="AR303" s="42"/>
      <c r="AS303" s="42"/>
    </row>
    <row r="304" spans="1:45" ht="16.5">
      <c r="A304" s="40"/>
      <c r="B304" s="41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0"/>
      <c r="AN304" s="43"/>
      <c r="AO304" s="42"/>
      <c r="AP304" s="42"/>
      <c r="AQ304" s="42"/>
      <c r="AR304" s="42"/>
      <c r="AS304" s="42"/>
    </row>
    <row r="305" spans="1:45" ht="16.5">
      <c r="A305" s="40"/>
      <c r="B305" s="41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0"/>
      <c r="AN305" s="43"/>
      <c r="AO305" s="42"/>
      <c r="AP305" s="42"/>
      <c r="AQ305" s="42"/>
      <c r="AR305" s="42"/>
      <c r="AS305" s="42"/>
    </row>
    <row r="306" spans="1:45" ht="16.5">
      <c r="A306" s="40"/>
      <c r="B306" s="41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0"/>
      <c r="AN306" s="43"/>
      <c r="AO306" s="42"/>
      <c r="AP306" s="42"/>
      <c r="AQ306" s="42"/>
      <c r="AR306" s="42"/>
      <c r="AS306" s="42"/>
    </row>
    <row r="307" spans="1:45" ht="16.5">
      <c r="A307" s="40"/>
      <c r="B307" s="41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0"/>
      <c r="AN307" s="43"/>
      <c r="AO307" s="42"/>
      <c r="AP307" s="42"/>
      <c r="AQ307" s="42"/>
      <c r="AR307" s="42"/>
      <c r="AS307" s="42"/>
    </row>
    <row r="308" spans="1:45" ht="16.5">
      <c r="A308" s="40"/>
      <c r="B308" s="41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0"/>
      <c r="AN308" s="43"/>
      <c r="AO308" s="42"/>
      <c r="AP308" s="42"/>
      <c r="AQ308" s="42"/>
      <c r="AR308" s="42"/>
      <c r="AS308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 Петров</dc:creator>
  <cp:keywords/>
  <dc:description/>
  <cp:lastModifiedBy>111</cp:lastModifiedBy>
  <cp:lastPrinted>2018-09-09T19:03:26Z</cp:lastPrinted>
  <dcterms:created xsi:type="dcterms:W3CDTF">2018-09-07T09:08:01Z</dcterms:created>
  <dcterms:modified xsi:type="dcterms:W3CDTF">2018-09-10T06:50:59Z</dcterms:modified>
  <cp:category/>
  <cp:version/>
  <cp:contentType/>
  <cp:contentStatus/>
</cp:coreProperties>
</file>